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otr.karol\Desktop\MUNDUR 2025\"/>
    </mc:Choice>
  </mc:AlternateContent>
  <xr:revisionPtr revIDLastSave="0" documentId="8_{D2B22FC4-9CEB-45E5-8FAD-E8595ED8F23B}" xr6:coauthVersionLast="47" xr6:coauthVersionMax="47" xr10:uidLastSave="{00000000-0000-0000-0000-000000000000}"/>
  <bookViews>
    <workbookView xWindow="-120" yWindow="-120" windowWidth="29040" windowHeight="15840"/>
  </bookViews>
  <sheets>
    <sheet name="Kosztorys inwestorski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8" i="2" l="1"/>
  <c r="E49" i="2"/>
  <c r="E50" i="2"/>
  <c r="E51" i="2"/>
  <c r="E52" i="2"/>
  <c r="E53" i="2"/>
  <c r="E35" i="2"/>
  <c r="E36" i="2"/>
  <c r="E37" i="2"/>
  <c r="E38" i="2"/>
  <c r="E39" i="2"/>
  <c r="E40" i="2"/>
  <c r="E41" i="2"/>
  <c r="E42" i="2"/>
  <c r="E43" i="2"/>
  <c r="E44" i="2"/>
  <c r="E45" i="2"/>
  <c r="E46" i="2"/>
  <c r="E34" i="2"/>
  <c r="E32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16" i="2"/>
  <c r="E54" i="2" l="1"/>
  <c r="E56" i="2" s="1"/>
  <c r="E55" i="2" l="1"/>
</calcChain>
</file>

<file path=xl/sharedStrings.xml><?xml version="1.0" encoding="utf-8"?>
<sst xmlns="http://schemas.openxmlformats.org/spreadsheetml/2006/main" count="97" uniqueCount="97">
  <si>
    <t>…………………………………………..</t>
  </si>
  <si>
    <t>Nazwa i adres Wykonawcy</t>
  </si>
  <si>
    <t>L.p.</t>
  </si>
  <si>
    <t>Ilość</t>
  </si>
  <si>
    <t>Cena</t>
  </si>
  <si>
    <t>Wartość brutto              ( kol. 3x5)</t>
  </si>
  <si>
    <t>Nazwa producenta</t>
  </si>
  <si>
    <t>sztuk</t>
  </si>
  <si>
    <t>1 szt.netto</t>
  </si>
  <si>
    <t>1.</t>
  </si>
  <si>
    <t>2.</t>
  </si>
  <si>
    <t>3.</t>
  </si>
  <si>
    <t>4.</t>
  </si>
  <si>
    <t>5.</t>
  </si>
  <si>
    <t>6.</t>
  </si>
  <si>
    <t>7.</t>
  </si>
  <si>
    <t>8.</t>
  </si>
  <si>
    <t>10.</t>
  </si>
  <si>
    <t>11.</t>
  </si>
  <si>
    <t>12.</t>
  </si>
  <si>
    <t>13.</t>
  </si>
  <si>
    <t>14.</t>
  </si>
  <si>
    <t>15.</t>
  </si>
  <si>
    <t>16.</t>
  </si>
  <si>
    <t>II.</t>
  </si>
  <si>
    <t>17.</t>
  </si>
  <si>
    <t>18.</t>
  </si>
  <si>
    <t>24.</t>
  </si>
  <si>
    <t>25.</t>
  </si>
  <si>
    <t>26.</t>
  </si>
  <si>
    <t>27.</t>
  </si>
  <si>
    <t>28.</t>
  </si>
  <si>
    <t>33.</t>
  </si>
  <si>
    <t>34.</t>
  </si>
  <si>
    <t>35.</t>
  </si>
  <si>
    <t>V.</t>
  </si>
  <si>
    <t>22.</t>
  </si>
  <si>
    <t>23.</t>
  </si>
  <si>
    <t>I</t>
  </si>
  <si>
    <t>Mundur wyjściowy leśnika</t>
  </si>
  <si>
    <t>Mundur codzienny leśnika</t>
  </si>
  <si>
    <t>Wyszczególnienie sortów mundurowych</t>
  </si>
  <si>
    <t xml:space="preserve">Wartość netto                                          (kol. 3x4) </t>
  </si>
  <si>
    <t>29.</t>
  </si>
  <si>
    <t>30.</t>
  </si>
  <si>
    <t>31.</t>
  </si>
  <si>
    <t>32.</t>
  </si>
  <si>
    <t>Kosztorys ofertowy</t>
  </si>
  <si>
    <t>Razem sorty mundurowe leśnika (I+II+III+IV) netto</t>
  </si>
  <si>
    <t>Podatek VAT (23%)</t>
  </si>
  <si>
    <t>Razem sorty mundurowe leśnika brutto</t>
  </si>
  <si>
    <t>…………...……………..………….dnia ………..…………</t>
  </si>
  <si>
    <t>Marynarka męska i damska w kolorze oliwkowozielonym</t>
  </si>
  <si>
    <t>Spódnica w kolorze oliwkowozielonym</t>
  </si>
  <si>
    <t>Kapelusz w kolorze ciemnozielonym (z gałązką modrzewiową)</t>
  </si>
  <si>
    <t>Krawat w kolorze ciemnozielonym</t>
  </si>
  <si>
    <t>Rękawice skórzane damskie i męskie w kolorze brązowym</t>
  </si>
  <si>
    <t>Skarpety do munduru wyjściowego w kolorze oliwkowym</t>
  </si>
  <si>
    <t>Koszula damska i męska z długim rękawem w kolorze białym</t>
  </si>
  <si>
    <t>19.</t>
  </si>
  <si>
    <t>Półbuty męskie w kolorze brązowym</t>
  </si>
  <si>
    <t>Czułenka damskie w kolorze brązowym</t>
  </si>
  <si>
    <t>21.</t>
  </si>
  <si>
    <t>Kozaki zimowe damskie w kolorze brązowym</t>
  </si>
  <si>
    <t>Trzewiki zimowe męskie w kolorze brązowym</t>
  </si>
  <si>
    <t>20.</t>
  </si>
  <si>
    <t>9.</t>
  </si>
  <si>
    <t>Pasek wąski skórzany do spodni lub spódnicy w kolorze brązowym</t>
  </si>
  <si>
    <t>Koszula damska i męska z krótkim rękawem w kolorze białym (z oznakami)*</t>
  </si>
  <si>
    <t>Koszula damska i męska z krótkim rękawem w kolorze oliwkowym (z oznakami)*</t>
  </si>
  <si>
    <t xml:space="preserve">Sweter damski i męski w kolorze ciemnozielonym </t>
  </si>
  <si>
    <t xml:space="preserve">Kamizelka letnia damska i męska w kolorze ciemnooliwkowym </t>
  </si>
  <si>
    <t xml:space="preserve">Bluza damska i męska typu polar z membraną w kolorze ciemnozielonym </t>
  </si>
  <si>
    <t xml:space="preserve">Kurtka damska i męska </t>
  </si>
  <si>
    <t>Czapka przejściowa, ocieplana z membranąw kolorze ciemnozielonym z wiezerunkiem godła</t>
  </si>
  <si>
    <t>Półbuty codzienne damskie i męskie w kolorze oliwkowym</t>
  </si>
  <si>
    <t xml:space="preserve">Trzewiki ocieplane z membraną w kolorze oliwkowym </t>
  </si>
  <si>
    <t>Pasek szeroki skórzany do spodni lub spódnicy w kolorze brązowym</t>
  </si>
  <si>
    <t>Skarpety przejściowe termoaktywne w kolorze oliwkowym</t>
  </si>
  <si>
    <t>Skarpety zimowe termoaktywne w kolorze oliwkowym</t>
  </si>
  <si>
    <t>Naszywka "Lasy Państwowe"</t>
  </si>
  <si>
    <t>Naszywka "Straż Leśna"</t>
  </si>
  <si>
    <t>Godło leśników do czapki do munduru wyjściowego**</t>
  </si>
  <si>
    <t>Płaszcz z dopinką damski i męski w kolorze ciemnooliwkowym</t>
  </si>
  <si>
    <t>Szalik w kolorze ciemnooliwkowym</t>
  </si>
  <si>
    <t>Koszula damska i męska z długim rękawem w kolorze oliwkowym (z oznakami)</t>
  </si>
  <si>
    <t>Spodnie damskie i męskie z kieszenią w kolorze ciemnooliwkowym</t>
  </si>
  <si>
    <t>Oznaki noszona nad lewą kieszenią koszuli</t>
  </si>
  <si>
    <t>Spodnie damskie i męskie w kolorze oliwkowozielonym</t>
  </si>
  <si>
    <t>Oznaki służbowe</t>
  </si>
  <si>
    <t>36.</t>
  </si>
  <si>
    <t>Oznaki noszone na klapach marynarki 
do munduru wyjściowego</t>
  </si>
  <si>
    <t xml:space="preserve">Czapka typu maciejówka w kolorze oliwkowozielonym
 (z wizerunkiem godła) </t>
  </si>
  <si>
    <t>Gałązka modrzewiowa do kapelusza 
do munduru wyjściowego</t>
  </si>
  <si>
    <t>S.270.2.8.2024</t>
  </si>
  <si>
    <t>Załącznik nr 1 do ogłoszenia</t>
  </si>
  <si>
    <t>Dostawa sortów mundurowych leśnika - Nadleśnictwo Strzyżów - 2024.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</si>
</sst>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4">
    <font>
      <sz val="10"/>
      <name val="Arial"/>
      <charset val="238"/>
    </font>
    <font>
      <sz val="12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  <font>
      <sz val="11"/>
      <name val="Cambria"/>
      <family val="1"/>
      <charset val="238"/>
    </font>
    <font>
      <sz val="11"/>
      <color theme="1"/>
      <name val="Czcionka tekstu podstawowego"/>
      <family val="2"/>
      <charset val="238"/>
    </font>
    <font>
      <b/>
      <sz val="12"/>
      <color rgb="FFFF0000"/>
      <name val="Arial"/>
      <family val="2"/>
      <charset val="238"/>
    </font>
    <font>
      <sz val="18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94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  <xf numFmtId="0" fontId="2" fillId="0" borderId="0" xfId="0" applyFont="1"/>
    <xf numFmtId="2" fontId="5" fillId="0" borderId="1" xfId="0" applyNumberFormat="1" applyFont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1" fontId="3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11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" fontId="5" fillId="4" borderId="1" xfId="0" applyNumberFormat="1" applyFont="1" applyFill="1" applyBorder="1" applyAlignment="1">
      <alignment horizontal="center" wrapText="1"/>
    </xf>
    <xf numFmtId="2" fontId="5" fillId="4" borderId="1" xfId="0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4" borderId="5" xfId="0" applyFill="1" applyBorder="1" applyAlignment="1">
      <alignment horizontal="center"/>
    </xf>
    <xf numFmtId="2" fontId="5" fillId="4" borderId="6" xfId="0" applyNumberFormat="1" applyFont="1" applyFill="1" applyBorder="1" applyAlignment="1">
      <alignment horizontal="left" wrapText="1"/>
    </xf>
    <xf numFmtId="2" fontId="5" fillId="2" borderId="6" xfId="0" applyNumberFormat="1" applyFont="1" applyFill="1" applyBorder="1" applyAlignment="1">
      <alignment horizontal="left" wrapText="1"/>
    </xf>
    <xf numFmtId="1" fontId="5" fillId="0" borderId="7" xfId="0" applyNumberFormat="1" applyFont="1" applyBorder="1"/>
    <xf numFmtId="1" fontId="5" fillId="0" borderId="2" xfId="0" applyNumberFormat="1" applyFont="1" applyBorder="1"/>
    <xf numFmtId="1" fontId="6" fillId="0" borderId="2" xfId="0" applyNumberFormat="1" applyFont="1" applyBorder="1" applyAlignment="1">
      <alignment horizontal="center"/>
    </xf>
    <xf numFmtId="0" fontId="5" fillId="4" borderId="2" xfId="0" applyFont="1" applyFill="1" applyBorder="1" applyAlignment="1">
      <alignment horizontal="center" wrapText="1"/>
    </xf>
    <xf numFmtId="2" fontId="5" fillId="4" borderId="2" xfId="0" applyNumberFormat="1" applyFont="1" applyFill="1" applyBorder="1" applyAlignment="1">
      <alignment horizontal="left" wrapText="1"/>
    </xf>
    <xf numFmtId="0" fontId="5" fillId="4" borderId="2" xfId="0" applyFont="1" applyFill="1" applyBorder="1" applyAlignment="1">
      <alignment horizontal="left" wrapText="1"/>
    </xf>
    <xf numFmtId="0" fontId="5" fillId="0" borderId="8" xfId="0" applyFont="1" applyBorder="1" applyAlignment="1">
      <alignment horizontal="center"/>
    </xf>
    <xf numFmtId="0" fontId="0" fillId="4" borderId="8" xfId="0" applyFill="1" applyBorder="1"/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left" wrapText="1"/>
    </xf>
    <xf numFmtId="0" fontId="5" fillId="0" borderId="6" xfId="0" applyFont="1" applyBorder="1" applyAlignment="1">
      <alignment wrapText="1"/>
    </xf>
    <xf numFmtId="2" fontId="5" fillId="0" borderId="11" xfId="0" applyNumberFormat="1" applyFont="1" applyBorder="1" applyAlignment="1">
      <alignment horizontal="center"/>
    </xf>
    <xf numFmtId="0" fontId="9" fillId="0" borderId="0" xfId="0" applyFont="1" applyAlignment="1" applyProtection="1">
      <alignment vertical="center"/>
      <protection locked="0"/>
    </xf>
    <xf numFmtId="0" fontId="5" fillId="0" borderId="12" xfId="0" applyFont="1" applyBorder="1"/>
    <xf numFmtId="1" fontId="3" fillId="3" borderId="13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Border="1" applyAlignment="1">
      <alignment horizontal="center"/>
    </xf>
    <xf numFmtId="4" fontId="8" fillId="0" borderId="11" xfId="0" applyNumberFormat="1" applyFont="1" applyBorder="1" applyAlignment="1">
      <alignment horizontal="center"/>
    </xf>
    <xf numFmtId="44" fontId="7" fillId="0" borderId="14" xfId="0" applyNumberFormat="1" applyFont="1" applyBorder="1" applyAlignment="1">
      <alignment vertical="center"/>
    </xf>
    <xf numFmtId="44" fontId="7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left" wrapText="1"/>
    </xf>
    <xf numFmtId="0" fontId="13" fillId="0" borderId="6" xfId="0" applyFont="1" applyBorder="1" applyAlignment="1">
      <alignment wrapText="1"/>
    </xf>
    <xf numFmtId="2" fontId="5" fillId="0" borderId="15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2" fontId="13" fillId="0" borderId="1" xfId="0" applyNumberFormat="1" applyFont="1" applyBorder="1" applyAlignment="1">
      <alignment horizontal="center"/>
    </xf>
    <xf numFmtId="0" fontId="5" fillId="4" borderId="6" xfId="0" applyFont="1" applyFill="1" applyBorder="1" applyAlignment="1">
      <alignment horizontal="left" wrapText="1"/>
    </xf>
    <xf numFmtId="1" fontId="1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4" borderId="8" xfId="0" applyFill="1" applyBorder="1" applyAlignment="1">
      <alignment horizontal="center"/>
    </xf>
    <xf numFmtId="2" fontId="5" fillId="2" borderId="2" xfId="0" applyNumberFormat="1" applyFont="1" applyFill="1" applyBorder="1" applyAlignment="1">
      <alignment horizontal="center" wrapText="1"/>
    </xf>
    <xf numFmtId="2" fontId="5" fillId="2" borderId="2" xfId="0" applyNumberFormat="1" applyFont="1" applyFill="1" applyBorder="1" applyAlignment="1">
      <alignment horizontal="left" wrapText="1"/>
    </xf>
    <xf numFmtId="0" fontId="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2" fontId="5" fillId="0" borderId="17" xfId="0" applyNumberFormat="1" applyFont="1" applyBorder="1" applyAlignment="1">
      <alignment horizontal="center"/>
    </xf>
    <xf numFmtId="2" fontId="5" fillId="4" borderId="17" xfId="0" applyNumberFormat="1" applyFont="1" applyFill="1" applyBorder="1" applyAlignment="1">
      <alignment horizontal="center"/>
    </xf>
    <xf numFmtId="2" fontId="5" fillId="2" borderId="17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4" borderId="5" xfId="0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left" wrapText="1"/>
    </xf>
    <xf numFmtId="0" fontId="5" fillId="0" borderId="12" xfId="0" applyFont="1" applyBorder="1" applyAlignment="1">
      <alignment wrapText="1"/>
    </xf>
    <xf numFmtId="0" fontId="5" fillId="0" borderId="0" xfId="0" applyFont="1"/>
    <xf numFmtId="0" fontId="5" fillId="4" borderId="6" xfId="0" applyFont="1" applyFill="1" applyBorder="1" applyAlignment="1">
      <alignment horizontal="left" wrapText="1"/>
    </xf>
    <xf numFmtId="0" fontId="5" fillId="4" borderId="1" xfId="0" applyFont="1" applyFill="1" applyBorder="1" applyAlignment="1">
      <alignment horizontal="left" wrapText="1"/>
    </xf>
    <xf numFmtId="0" fontId="5" fillId="4" borderId="5" xfId="0" applyFont="1" applyFill="1" applyBorder="1" applyAlignment="1">
      <alignment horizontal="left" wrapText="1"/>
    </xf>
    <xf numFmtId="1" fontId="5" fillId="0" borderId="10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1" fontId="5" fillId="0" borderId="6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" fontId="5" fillId="0" borderId="18" xfId="0" applyNumberFormat="1" applyFont="1" applyBorder="1" applyAlignment="1">
      <alignment horizontal="center"/>
    </xf>
    <xf numFmtId="1" fontId="5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workbookViewId="0">
      <selection activeCell="D48" sqref="D48"/>
    </sheetView>
  </sheetViews>
  <sheetFormatPr defaultRowHeight="12.75"/>
  <cols>
    <col min="1" max="1" width="4.42578125" customWidth="1"/>
    <col min="2" max="2" width="50" customWidth="1"/>
    <col min="3" max="3" width="5.28515625" customWidth="1"/>
    <col min="4" max="4" width="16.7109375" customWidth="1"/>
    <col min="5" max="5" width="32.140625" customWidth="1"/>
    <col min="6" max="6" width="0" hidden="1" customWidth="1"/>
    <col min="7" max="7" width="36.7109375" customWidth="1"/>
  </cols>
  <sheetData>
    <row r="1" spans="1:7" ht="15.75">
      <c r="A1" s="53"/>
      <c r="C1" s="85"/>
      <c r="D1" s="85"/>
      <c r="E1" s="1"/>
      <c r="F1" s="1"/>
      <c r="G1" s="7" t="s">
        <v>95</v>
      </c>
    </row>
    <row r="2" spans="1:7" ht="15.75">
      <c r="A2" s="53"/>
      <c r="B2" s="10" t="s">
        <v>94</v>
      </c>
      <c r="C2" s="54"/>
      <c r="D2" s="54"/>
      <c r="E2" s="1"/>
      <c r="F2" s="1"/>
      <c r="G2" s="55"/>
    </row>
    <row r="3" spans="1:7" ht="15.75">
      <c r="A3" s="53"/>
      <c r="B3" s="10"/>
      <c r="C3" s="54"/>
      <c r="D3" s="54"/>
      <c r="E3" s="1"/>
      <c r="F3" s="1"/>
      <c r="G3" s="55"/>
    </row>
    <row r="4" spans="1:7" ht="15.75">
      <c r="A4" s="53"/>
      <c r="B4" s="10"/>
      <c r="C4" s="54"/>
      <c r="D4" s="54"/>
      <c r="E4" s="1"/>
      <c r="F4" s="1"/>
      <c r="G4" s="55"/>
    </row>
    <row r="5" spans="1:7" ht="15">
      <c r="A5" s="53"/>
      <c r="B5" t="s">
        <v>0</v>
      </c>
      <c r="C5" s="56"/>
      <c r="D5" s="56"/>
      <c r="E5" s="1"/>
      <c r="F5" s="1"/>
      <c r="G5" s="1"/>
    </row>
    <row r="6" spans="1:7" ht="15">
      <c r="A6" s="53"/>
      <c r="B6" s="56" t="s">
        <v>1</v>
      </c>
      <c r="C6" s="56"/>
      <c r="D6" s="56"/>
      <c r="E6" s="1"/>
      <c r="F6" s="1"/>
      <c r="G6" s="1"/>
    </row>
    <row r="7" spans="1:7" ht="15">
      <c r="A7" s="53"/>
      <c r="C7" s="56"/>
      <c r="D7" s="56"/>
      <c r="E7" s="1"/>
      <c r="F7" s="1"/>
      <c r="G7" s="1"/>
    </row>
    <row r="8" spans="1:7" ht="15.75">
      <c r="A8" s="86" t="s">
        <v>96</v>
      </c>
      <c r="B8" s="86"/>
      <c r="C8" s="86"/>
      <c r="D8" s="86"/>
      <c r="E8" s="86"/>
      <c r="F8" s="86"/>
      <c r="G8" s="86"/>
    </row>
    <row r="9" spans="1:7" ht="15">
      <c r="A9" s="53"/>
      <c r="B9" s="3"/>
      <c r="C9" s="56"/>
      <c r="D9" s="56"/>
      <c r="E9" s="1"/>
      <c r="F9" s="1"/>
      <c r="G9" s="1"/>
    </row>
    <row r="10" spans="1:7" ht="18">
      <c r="A10" s="53"/>
      <c r="B10" s="87" t="s">
        <v>47</v>
      </c>
      <c r="C10" s="87"/>
      <c r="D10" s="87"/>
      <c r="E10" s="87"/>
      <c r="F10" s="87"/>
    </row>
    <row r="11" spans="1:7" ht="13.5" thickBot="1">
      <c r="A11" s="2"/>
      <c r="C11" s="1"/>
      <c r="D11" s="1"/>
      <c r="E11" s="1"/>
      <c r="F11" s="1"/>
      <c r="G11" s="1"/>
    </row>
    <row r="12" spans="1:7">
      <c r="A12" s="24" t="s">
        <v>2</v>
      </c>
      <c r="B12" s="33" t="s">
        <v>41</v>
      </c>
      <c r="C12" s="19" t="s">
        <v>3</v>
      </c>
      <c r="D12" s="20" t="s">
        <v>4</v>
      </c>
      <c r="E12" s="88" t="s">
        <v>42</v>
      </c>
      <c r="F12" s="90" t="s">
        <v>5</v>
      </c>
      <c r="G12" s="92" t="s">
        <v>6</v>
      </c>
    </row>
    <row r="13" spans="1:7">
      <c r="A13" s="25"/>
      <c r="B13" s="34"/>
      <c r="C13" s="11" t="s">
        <v>7</v>
      </c>
      <c r="D13" s="12" t="s">
        <v>8</v>
      </c>
      <c r="E13" s="89"/>
      <c r="F13" s="91"/>
      <c r="G13" s="93"/>
    </row>
    <row r="14" spans="1:7">
      <c r="A14" s="26">
        <v>1</v>
      </c>
      <c r="B14" s="35">
        <v>2</v>
      </c>
      <c r="C14" s="13">
        <v>3</v>
      </c>
      <c r="D14" s="13">
        <v>4</v>
      </c>
      <c r="E14" s="13">
        <v>5</v>
      </c>
      <c r="F14" s="57">
        <v>7</v>
      </c>
      <c r="G14" s="58">
        <v>8</v>
      </c>
    </row>
    <row r="15" spans="1:7">
      <c r="A15" s="27" t="s">
        <v>38</v>
      </c>
      <c r="B15" s="52" t="s">
        <v>39</v>
      </c>
      <c r="C15" s="14"/>
      <c r="D15" s="15"/>
      <c r="E15" s="16"/>
      <c r="F15" s="21"/>
      <c r="G15" s="59"/>
    </row>
    <row r="16" spans="1:7" ht="25.5">
      <c r="A16" s="60" t="s">
        <v>9</v>
      </c>
      <c r="B16" s="47" t="s">
        <v>52</v>
      </c>
      <c r="C16" s="6">
        <v>10</v>
      </c>
      <c r="D16" s="4"/>
      <c r="E16" s="4">
        <f>C16*D16</f>
        <v>0</v>
      </c>
      <c r="F16" s="65"/>
      <c r="G16" s="68"/>
    </row>
    <row r="17" spans="1:7" ht="25.5">
      <c r="A17" s="60" t="s">
        <v>10</v>
      </c>
      <c r="B17" s="37" t="s">
        <v>88</v>
      </c>
      <c r="C17" s="6">
        <v>10</v>
      </c>
      <c r="D17" s="4"/>
      <c r="E17" s="4">
        <f t="shared" ref="E17:E31" si="0">C17*D17</f>
        <v>0</v>
      </c>
      <c r="F17" s="65"/>
      <c r="G17" s="69"/>
    </row>
    <row r="18" spans="1:7">
      <c r="A18" s="60" t="s">
        <v>11</v>
      </c>
      <c r="B18" s="37" t="s">
        <v>53</v>
      </c>
      <c r="C18" s="6">
        <v>5</v>
      </c>
      <c r="D18" s="4"/>
      <c r="E18" s="4">
        <f t="shared" si="0"/>
        <v>0</v>
      </c>
      <c r="F18" s="65"/>
      <c r="G18" s="69"/>
    </row>
    <row r="19" spans="1:7" ht="25.5">
      <c r="A19" s="60" t="s">
        <v>12</v>
      </c>
      <c r="B19" s="37" t="s">
        <v>83</v>
      </c>
      <c r="C19" s="6">
        <v>10</v>
      </c>
      <c r="D19" s="4"/>
      <c r="E19" s="4">
        <f t="shared" si="0"/>
        <v>0</v>
      </c>
      <c r="F19" s="65"/>
      <c r="G19" s="69"/>
    </row>
    <row r="20" spans="1:7" ht="25.5">
      <c r="A20" s="60" t="s">
        <v>13</v>
      </c>
      <c r="B20" s="37" t="s">
        <v>58</v>
      </c>
      <c r="C20" s="6">
        <v>25</v>
      </c>
      <c r="D20" s="51"/>
      <c r="E20" s="4">
        <f t="shared" si="0"/>
        <v>0</v>
      </c>
      <c r="F20" s="65"/>
      <c r="G20" s="69"/>
    </row>
    <row r="21" spans="1:7" ht="25.5">
      <c r="A21" s="60" t="s">
        <v>14</v>
      </c>
      <c r="B21" s="37" t="s">
        <v>68</v>
      </c>
      <c r="C21" s="6">
        <v>25</v>
      </c>
      <c r="D21" s="51"/>
      <c r="E21" s="4">
        <f t="shared" si="0"/>
        <v>0</v>
      </c>
      <c r="F21" s="65"/>
      <c r="G21" s="69"/>
    </row>
    <row r="22" spans="1:7" ht="38.25">
      <c r="A22" s="60" t="s">
        <v>15</v>
      </c>
      <c r="B22" s="37" t="s">
        <v>92</v>
      </c>
      <c r="C22" s="6">
        <v>5</v>
      </c>
      <c r="D22" s="4"/>
      <c r="E22" s="4">
        <f t="shared" si="0"/>
        <v>0</v>
      </c>
      <c r="F22" s="65"/>
      <c r="G22" s="69"/>
    </row>
    <row r="23" spans="1:7" ht="25.5">
      <c r="A23" s="60" t="s">
        <v>16</v>
      </c>
      <c r="B23" s="37" t="s">
        <v>54</v>
      </c>
      <c r="C23" s="6">
        <v>2</v>
      </c>
      <c r="D23" s="4"/>
      <c r="E23" s="4">
        <f t="shared" si="0"/>
        <v>0</v>
      </c>
      <c r="F23" s="65"/>
      <c r="G23" s="69"/>
    </row>
    <row r="24" spans="1:7" ht="25.5">
      <c r="A24" s="60" t="s">
        <v>66</v>
      </c>
      <c r="B24" s="37" t="s">
        <v>67</v>
      </c>
      <c r="C24" s="6">
        <v>5</v>
      </c>
      <c r="D24" s="4"/>
      <c r="E24" s="4">
        <f t="shared" si="0"/>
        <v>0</v>
      </c>
      <c r="F24" s="65"/>
      <c r="G24" s="70"/>
    </row>
    <row r="25" spans="1:7">
      <c r="A25" s="60" t="s">
        <v>17</v>
      </c>
      <c r="B25" s="37" t="s">
        <v>55</v>
      </c>
      <c r="C25" s="6">
        <v>5</v>
      </c>
      <c r="D25" s="4"/>
      <c r="E25" s="4">
        <f t="shared" si="0"/>
        <v>0</v>
      </c>
      <c r="F25" s="65"/>
      <c r="G25" s="69"/>
    </row>
    <row r="26" spans="1:7" ht="25.5">
      <c r="A26" s="60" t="s">
        <v>18</v>
      </c>
      <c r="B26" s="38" t="s">
        <v>56</v>
      </c>
      <c r="C26" s="6">
        <v>10</v>
      </c>
      <c r="D26" s="4"/>
      <c r="E26" s="4">
        <f t="shared" si="0"/>
        <v>0</v>
      </c>
      <c r="F26" s="65"/>
      <c r="G26" s="71"/>
    </row>
    <row r="27" spans="1:7">
      <c r="A27" s="60" t="s">
        <v>19</v>
      </c>
      <c r="B27" s="38" t="s">
        <v>84</v>
      </c>
      <c r="C27" s="6">
        <v>5</v>
      </c>
      <c r="D27" s="4"/>
      <c r="E27" s="4">
        <f t="shared" si="0"/>
        <v>0</v>
      </c>
      <c r="F27" s="65"/>
      <c r="G27" s="71"/>
    </row>
    <row r="28" spans="1:7" ht="25.5">
      <c r="A28" s="60" t="s">
        <v>20</v>
      </c>
      <c r="B28" s="38" t="s">
        <v>57</v>
      </c>
      <c r="C28" s="6">
        <v>20</v>
      </c>
      <c r="D28" s="4"/>
      <c r="E28" s="4">
        <f t="shared" si="0"/>
        <v>0</v>
      </c>
      <c r="F28" s="65"/>
      <c r="G28" s="71"/>
    </row>
    <row r="29" spans="1:7">
      <c r="A29" s="60" t="s">
        <v>21</v>
      </c>
      <c r="B29" s="38" t="s">
        <v>61</v>
      </c>
      <c r="C29" s="6">
        <v>6</v>
      </c>
      <c r="D29" s="4"/>
      <c r="E29" s="4">
        <f t="shared" si="0"/>
        <v>0</v>
      </c>
      <c r="F29" s="65"/>
      <c r="G29" s="71"/>
    </row>
    <row r="30" spans="1:7">
      <c r="A30" s="60" t="s">
        <v>22</v>
      </c>
      <c r="B30" s="38" t="s">
        <v>60</v>
      </c>
      <c r="C30" s="6">
        <v>10</v>
      </c>
      <c r="D30" s="4"/>
      <c r="E30" s="4">
        <f t="shared" si="0"/>
        <v>0</v>
      </c>
      <c r="F30" s="65"/>
      <c r="G30" s="71"/>
    </row>
    <row r="31" spans="1:7">
      <c r="A31" s="60" t="s">
        <v>23</v>
      </c>
      <c r="B31" s="38" t="s">
        <v>63</v>
      </c>
      <c r="C31" s="6">
        <v>5</v>
      </c>
      <c r="D31" s="4"/>
      <c r="E31" s="4">
        <f t="shared" si="0"/>
        <v>0</v>
      </c>
      <c r="F31" s="65"/>
      <c r="G31" s="70"/>
    </row>
    <row r="32" spans="1:7">
      <c r="A32" s="60" t="s">
        <v>25</v>
      </c>
      <c r="B32" s="38" t="s">
        <v>64</v>
      </c>
      <c r="C32" s="6">
        <v>10</v>
      </c>
      <c r="D32" s="4"/>
      <c r="E32" s="4">
        <f>C32*D32</f>
        <v>0</v>
      </c>
      <c r="F32" s="65"/>
      <c r="G32" s="70"/>
    </row>
    <row r="33" spans="1:7">
      <c r="A33" s="28" t="s">
        <v>24</v>
      </c>
      <c r="B33" s="22" t="s">
        <v>40</v>
      </c>
      <c r="C33" s="17"/>
      <c r="D33" s="18"/>
      <c r="E33" s="16"/>
      <c r="F33" s="66"/>
      <c r="G33" s="72"/>
    </row>
    <row r="34" spans="1:7" ht="25.5">
      <c r="A34" s="61" t="s">
        <v>26</v>
      </c>
      <c r="B34" s="37" t="s">
        <v>85</v>
      </c>
      <c r="C34" s="6">
        <v>35</v>
      </c>
      <c r="D34" s="5"/>
      <c r="E34" s="5">
        <f>C34*D34</f>
        <v>0</v>
      </c>
      <c r="F34" s="67"/>
      <c r="G34" s="73"/>
    </row>
    <row r="35" spans="1:7" ht="25.5">
      <c r="A35" s="61" t="s">
        <v>59</v>
      </c>
      <c r="B35" s="23" t="s">
        <v>69</v>
      </c>
      <c r="C35" s="6">
        <v>35</v>
      </c>
      <c r="D35" s="5"/>
      <c r="E35" s="5">
        <f t="shared" ref="E35:E46" si="1">C35*D35</f>
        <v>0</v>
      </c>
      <c r="F35" s="67"/>
      <c r="G35" s="73"/>
    </row>
    <row r="36" spans="1:7" ht="25.5">
      <c r="A36" s="61" t="s">
        <v>65</v>
      </c>
      <c r="B36" s="23" t="s">
        <v>86</v>
      </c>
      <c r="C36" s="6">
        <v>20</v>
      </c>
      <c r="D36" s="5"/>
      <c r="E36" s="5">
        <f t="shared" si="1"/>
        <v>0</v>
      </c>
      <c r="F36" s="67"/>
      <c r="G36" s="73"/>
    </row>
    <row r="37" spans="1:7" ht="25.5">
      <c r="A37" s="61" t="s">
        <v>62</v>
      </c>
      <c r="B37" s="37" t="s">
        <v>71</v>
      </c>
      <c r="C37" s="6">
        <v>10</v>
      </c>
      <c r="D37" s="4"/>
      <c r="E37" s="5">
        <f t="shared" si="1"/>
        <v>0</v>
      </c>
      <c r="F37" s="67"/>
      <c r="G37" s="69"/>
    </row>
    <row r="38" spans="1:7" ht="25.5">
      <c r="A38" s="61" t="s">
        <v>36</v>
      </c>
      <c r="B38" s="37" t="s">
        <v>72</v>
      </c>
      <c r="C38" s="6">
        <v>25</v>
      </c>
      <c r="D38" s="4"/>
      <c r="E38" s="5">
        <f t="shared" si="1"/>
        <v>0</v>
      </c>
      <c r="F38" s="67"/>
      <c r="G38" s="69"/>
    </row>
    <row r="39" spans="1:7">
      <c r="A39" s="61" t="s">
        <v>37</v>
      </c>
      <c r="B39" s="38" t="s">
        <v>73</v>
      </c>
      <c r="C39" s="6">
        <v>10</v>
      </c>
      <c r="D39" s="4"/>
      <c r="E39" s="5">
        <f t="shared" si="1"/>
        <v>0</v>
      </c>
      <c r="F39" s="67"/>
      <c r="G39" s="71"/>
    </row>
    <row r="40" spans="1:7" ht="25.5">
      <c r="A40" s="61" t="s">
        <v>27</v>
      </c>
      <c r="B40" s="38" t="s">
        <v>74</v>
      </c>
      <c r="C40" s="6">
        <v>10</v>
      </c>
      <c r="D40" s="4"/>
      <c r="E40" s="5">
        <f t="shared" si="1"/>
        <v>0</v>
      </c>
      <c r="F40" s="67"/>
      <c r="G40" s="71"/>
    </row>
    <row r="41" spans="1:7">
      <c r="A41" s="61" t="s">
        <v>28</v>
      </c>
      <c r="B41" s="37" t="s">
        <v>70</v>
      </c>
      <c r="C41" s="6">
        <v>15</v>
      </c>
      <c r="D41" s="4"/>
      <c r="E41" s="5">
        <f t="shared" si="1"/>
        <v>0</v>
      </c>
      <c r="F41" s="67"/>
      <c r="G41" s="69"/>
    </row>
    <row r="42" spans="1:7" ht="25.5">
      <c r="A42" s="61" t="s">
        <v>29</v>
      </c>
      <c r="B42" s="38" t="s">
        <v>77</v>
      </c>
      <c r="C42" s="6">
        <v>10</v>
      </c>
      <c r="D42" s="4"/>
      <c r="E42" s="5">
        <f t="shared" si="1"/>
        <v>0</v>
      </c>
      <c r="F42" s="67"/>
      <c r="G42" s="71"/>
    </row>
    <row r="43" spans="1:7" ht="25.5">
      <c r="A43" s="61" t="s">
        <v>30</v>
      </c>
      <c r="B43" s="48" t="s">
        <v>78</v>
      </c>
      <c r="C43" s="6">
        <v>15</v>
      </c>
      <c r="D43" s="4"/>
      <c r="E43" s="5">
        <f t="shared" si="1"/>
        <v>0</v>
      </c>
      <c r="F43" s="67"/>
      <c r="G43" s="71"/>
    </row>
    <row r="44" spans="1:7" ht="25.5">
      <c r="A44" s="61" t="s">
        <v>31</v>
      </c>
      <c r="B44" s="48" t="s">
        <v>79</v>
      </c>
      <c r="C44" s="6">
        <v>15</v>
      </c>
      <c r="D44" s="4"/>
      <c r="E44" s="5">
        <f t="shared" si="1"/>
        <v>0</v>
      </c>
      <c r="F44" s="67"/>
      <c r="G44" s="71"/>
    </row>
    <row r="45" spans="1:7" ht="25.5">
      <c r="A45" s="61" t="s">
        <v>43</v>
      </c>
      <c r="B45" s="38" t="s">
        <v>75</v>
      </c>
      <c r="C45" s="6">
        <v>15</v>
      </c>
      <c r="D45" s="4"/>
      <c r="E45" s="5">
        <f t="shared" si="1"/>
        <v>0</v>
      </c>
      <c r="F45" s="67"/>
      <c r="G45" s="71"/>
    </row>
    <row r="46" spans="1:7" ht="25.5">
      <c r="A46" s="61" t="s">
        <v>44</v>
      </c>
      <c r="B46" s="38" t="s">
        <v>76</v>
      </c>
      <c r="C46" s="6">
        <v>15</v>
      </c>
      <c r="D46" s="4"/>
      <c r="E46" s="5">
        <f t="shared" si="1"/>
        <v>0</v>
      </c>
      <c r="F46" s="67"/>
      <c r="G46" s="71"/>
    </row>
    <row r="47" spans="1:7">
      <c r="A47" s="29" t="s">
        <v>35</v>
      </c>
      <c r="B47" s="76" t="s">
        <v>89</v>
      </c>
      <c r="C47" s="77"/>
      <c r="D47" s="77"/>
      <c r="E47" s="77"/>
      <c r="F47" s="78"/>
      <c r="G47" s="31"/>
    </row>
    <row r="48" spans="1:7" ht="25.5">
      <c r="A48" s="8" t="s">
        <v>45</v>
      </c>
      <c r="B48" s="38" t="s">
        <v>91</v>
      </c>
      <c r="C48" s="6">
        <v>10</v>
      </c>
      <c r="D48" s="4"/>
      <c r="E48" s="4">
        <f t="shared" ref="E48:E53" si="2">C48*D48</f>
        <v>0</v>
      </c>
      <c r="F48" s="36"/>
      <c r="G48" s="30"/>
    </row>
    <row r="49" spans="1:9">
      <c r="A49" s="9" t="s">
        <v>46</v>
      </c>
      <c r="B49" s="41" t="s">
        <v>87</v>
      </c>
      <c r="C49" s="42">
        <v>10</v>
      </c>
      <c r="D49" s="43"/>
      <c r="E49" s="4">
        <f t="shared" si="2"/>
        <v>0</v>
      </c>
      <c r="F49" s="49"/>
      <c r="G49" s="50"/>
    </row>
    <row r="50" spans="1:9">
      <c r="A50" s="8" t="s">
        <v>32</v>
      </c>
      <c r="B50" s="41" t="s">
        <v>80</v>
      </c>
      <c r="C50" s="42">
        <v>10</v>
      </c>
      <c r="D50" s="43"/>
      <c r="E50" s="4">
        <f t="shared" si="2"/>
        <v>0</v>
      </c>
      <c r="F50" s="49"/>
      <c r="G50" s="50"/>
    </row>
    <row r="51" spans="1:9">
      <c r="A51" s="9" t="s">
        <v>33</v>
      </c>
      <c r="B51" s="41" t="s">
        <v>81</v>
      </c>
      <c r="C51" s="42">
        <v>10</v>
      </c>
      <c r="D51" s="43"/>
      <c r="E51" s="4">
        <f t="shared" si="2"/>
        <v>0</v>
      </c>
      <c r="F51" s="49"/>
      <c r="G51" s="50"/>
    </row>
    <row r="52" spans="1:9">
      <c r="A52" s="8" t="s">
        <v>34</v>
      </c>
      <c r="B52" s="41" t="s">
        <v>82</v>
      </c>
      <c r="C52" s="42">
        <v>10</v>
      </c>
      <c r="D52" s="43"/>
      <c r="E52" s="4">
        <f t="shared" si="2"/>
        <v>0</v>
      </c>
      <c r="F52" s="49"/>
      <c r="G52" s="50"/>
    </row>
    <row r="53" spans="1:9" ht="26.25" thickBot="1">
      <c r="A53" s="9" t="s">
        <v>90</v>
      </c>
      <c r="B53" s="74" t="s">
        <v>93</v>
      </c>
      <c r="C53" s="42">
        <v>5</v>
      </c>
      <c r="D53" s="43"/>
      <c r="E53" s="4">
        <f t="shared" si="2"/>
        <v>0</v>
      </c>
      <c r="F53" s="39"/>
      <c r="G53" s="32"/>
    </row>
    <row r="54" spans="1:9" ht="23.25">
      <c r="A54" s="79" t="s">
        <v>48</v>
      </c>
      <c r="B54" s="80"/>
      <c r="C54" s="80"/>
      <c r="D54" s="80"/>
      <c r="E54" s="45">
        <f>SUM(E16:E32,E34:E46,E48:E53)</f>
        <v>0</v>
      </c>
      <c r="F54" s="62"/>
      <c r="G54" s="63"/>
      <c r="I54" s="75"/>
    </row>
    <row r="55" spans="1:9" ht="15.75">
      <c r="A55" s="81" t="s">
        <v>49</v>
      </c>
      <c r="B55" s="82"/>
      <c r="C55" s="82"/>
      <c r="D55" s="82"/>
      <c r="E55" s="46">
        <f>E54*0.23</f>
        <v>0</v>
      </c>
      <c r="F55" s="1"/>
      <c r="G55" s="64"/>
    </row>
    <row r="56" spans="1:9" ht="24" thickBot="1">
      <c r="A56" s="83" t="s">
        <v>50</v>
      </c>
      <c r="B56" s="84"/>
      <c r="C56" s="84"/>
      <c r="D56" s="84"/>
      <c r="E56" s="44">
        <f>E54*1.23</f>
        <v>0</v>
      </c>
      <c r="F56" s="1"/>
      <c r="G56" s="1"/>
    </row>
    <row r="57" spans="1:9">
      <c r="A57" s="2"/>
      <c r="C57" s="1"/>
      <c r="D57" s="1"/>
      <c r="E57" s="1"/>
      <c r="F57" s="1"/>
      <c r="G57" s="1"/>
    </row>
    <row r="58" spans="1:9">
      <c r="A58" s="2"/>
      <c r="C58" s="1"/>
      <c r="D58" s="1"/>
      <c r="E58" s="1"/>
      <c r="F58" s="1"/>
      <c r="G58" s="1"/>
    </row>
    <row r="59" spans="1:9">
      <c r="A59" s="2"/>
      <c r="C59" s="1"/>
      <c r="D59" s="1"/>
      <c r="E59" s="1"/>
      <c r="F59" s="1"/>
      <c r="G59" s="1"/>
    </row>
    <row r="60" spans="1:9" ht="14.25">
      <c r="A60" s="2"/>
      <c r="B60" s="40" t="s">
        <v>51</v>
      </c>
      <c r="C60" s="1"/>
      <c r="D60" s="1"/>
      <c r="E60" s="1"/>
      <c r="F60" s="1"/>
      <c r="G60" s="1"/>
    </row>
  </sheetData>
  <mergeCells count="10">
    <mergeCell ref="B47:F47"/>
    <mergeCell ref="A54:D54"/>
    <mergeCell ref="A55:D55"/>
    <mergeCell ref="A56:D56"/>
    <mergeCell ref="C1:D1"/>
    <mergeCell ref="A8:G8"/>
    <mergeCell ref="B10:F10"/>
    <mergeCell ref="E12:E13"/>
    <mergeCell ref="F12:F13"/>
    <mergeCell ref="G12:G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Company>RDLP Krosno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boleslaw.kondera</dc:creator>
  <cp:lastModifiedBy>Piotr Karol - Nadleśnictwo Strzyżów</cp:lastModifiedBy>
  <cp:lastPrinted>2022-03-18T12:08:51Z</cp:lastPrinted>
  <dcterms:created xsi:type="dcterms:W3CDTF">2011-10-31T10:13:09Z</dcterms:created>
  <dcterms:modified xsi:type="dcterms:W3CDTF">2024-10-25T09:24:50Z</dcterms:modified>
</cp:coreProperties>
</file>