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815" firstSheet="14" activeTab="26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</sheets>
  <definedNames/>
  <calcPr fullCalcOnLoad="1" fullPrecision="0"/>
</workbook>
</file>

<file path=xl/sharedStrings.xml><?xml version="1.0" encoding="utf-8"?>
<sst xmlns="http://schemas.openxmlformats.org/spreadsheetml/2006/main" count="1734" uniqueCount="629">
  <si>
    <t xml:space="preserve">Pakiet nr 1 -  leki różne doustne </t>
  </si>
  <si>
    <t>Lp.</t>
  </si>
  <si>
    <t>Przedmiot zamówienia</t>
  </si>
  <si>
    <t>j.m.</t>
  </si>
  <si>
    <t>Ilość  zamawiana</t>
  </si>
  <si>
    <t>Nazwa handlowa</t>
  </si>
  <si>
    <t>kod EAN</t>
  </si>
  <si>
    <t>6 = 4 x 5</t>
  </si>
  <si>
    <t>op.</t>
  </si>
  <si>
    <t>Ac.folicum 15mg tabl. x 30</t>
  </si>
  <si>
    <t>Ac.folicum 5mg tabl. x 30</t>
  </si>
  <si>
    <t>Ac.ursodeoxycholicum 0,25g kaps..x 90</t>
  </si>
  <si>
    <t>Allopurinolum 0,1g tabl. x 50</t>
  </si>
  <si>
    <t>Allopurinolum 0,3g tabl. x 30</t>
  </si>
  <si>
    <t>Amidaroni hydrochlor.0,2g tabl.x 30</t>
  </si>
  <si>
    <t>Amlodipinum 5mg tabl. x 30</t>
  </si>
  <si>
    <t>Amlodipinum 10mg tabl. x 30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</si>
  <si>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</si>
  <si>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</si>
  <si>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</si>
  <si>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</si>
  <si>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Betahistinum 24mg x60 tabl.</t>
  </si>
  <si>
    <t>Betaxololum 0,02g tabl powl.x 28</t>
  </si>
  <si>
    <t>Bisacodylum 5mg tabl.dojelit. x 30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</si>
  <si>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</si>
  <si>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</si>
  <si>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</si>
  <si>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</si>
  <si>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 o przedł uwaln. x 50</t>
  </si>
  <si>
    <t>Carbo active 300mg tabl. x 20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</si>
  <si>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</si>
  <si>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</si>
  <si>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</si>
  <si>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</si>
  <si>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</si>
  <si>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</si>
  <si>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</si>
  <si>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300 mg tabl. powl. X 30</t>
  </si>
  <si>
    <t>Clopidogrel 75 mg tabl. powl. x 28</t>
  </si>
  <si>
    <t>Clonidine 0,075g tabl.x 50</t>
  </si>
  <si>
    <t>Cyclonamina 250mg tabl x30</t>
  </si>
  <si>
    <t>Cytotec 0,2mg tabl. x 42 (Misoprostolum)</t>
  </si>
  <si>
    <t>Colchicinum 0,5mg tabl. powl./draż x 30</t>
  </si>
  <si>
    <t>Dabigatran etexilate 150mg kaps.x 180</t>
  </si>
  <si>
    <t>Dabigatran etexilate 110mg kaps.x 180</t>
  </si>
  <si>
    <t>Dexamethasonum 1mg tabl. x 20</t>
  </si>
  <si>
    <t>Dexamethasonum 4mg tabl. x 20</t>
  </si>
  <si>
    <t>Diosminum 0,5 mg.tabl.powl.x 60</t>
  </si>
  <si>
    <t>Digoxin BM 0,1mg tabl. x 30 (Digoxinum)</t>
  </si>
  <si>
    <t>Dopegyt 0,25 tabl.x 50( Methyldopa)</t>
  </si>
  <si>
    <t>Doxanosinum 4mg. tabl.o zmodyfik uwaln. x 30</t>
  </si>
  <si>
    <t>Dydrogesteron 10 mg tabl.powl.x 20</t>
  </si>
  <si>
    <t>Drotaverinum hydrochlor. 0,08g tabl. x 20</t>
  </si>
  <si>
    <t>Drotaverinum hydrochlor. 0,04g tabl. x 20</t>
  </si>
  <si>
    <t>Encorton 10mg tabl. x 20 (Prednisolonum)</t>
  </si>
  <si>
    <t>Eplerenonum 25 mg tabl. x 30</t>
  </si>
  <si>
    <t>Epleneronum 50 mg tabl. x 30</t>
  </si>
  <si>
    <t>Esputicon krople 980mg/gfl. 5,0 g (Dimeticonum)</t>
  </si>
  <si>
    <t>Enterol kaps. .x 10</t>
  </si>
  <si>
    <t>Enterol sasz .x 10</t>
  </si>
  <si>
    <t>Ethambutol 250mg kaps.x 250</t>
  </si>
  <si>
    <t>Exaxcyl 0,5g tabl.powl. X 20 (Acidum tranexamidum)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</si>
  <si>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</si>
  <si>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</si>
  <si>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</si>
  <si>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</si>
  <si>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</si>
  <si>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</si>
  <si>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</si>
  <si>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Furaginum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</si>
  <si>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</si>
  <si>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</si>
  <si>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</si>
  <si>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</si>
  <si>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</si>
  <si>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</si>
  <si>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</si>
  <si>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</si>
  <si>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</si>
  <si>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</si>
  <si>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0,2  tabl.powl. x 60</t>
  </si>
  <si>
    <t>Isosorbidum mononitratum 50 mg  tabl. o przedł.uwaln.x 30 ]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</si>
  <si>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</si>
  <si>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</si>
  <si>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</si>
  <si>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</si>
  <si>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</si>
  <si>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Lacidofil x  kaps.x 60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</si>
  <si>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</si>
  <si>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</si>
  <si>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</si>
  <si>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</si>
  <si>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</si>
  <si>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</si>
  <si>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</si>
  <si>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</si>
  <si>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</si>
  <si>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</si>
  <si>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</si>
  <si>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</si>
  <si>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</si>
  <si>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</si>
  <si>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</si>
  <si>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</si>
  <si>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</si>
  <si>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Naproxenum 0,5g tabl.dojelitowa x20</t>
  </si>
  <si>
    <t>Nitrendypinum 10mg tabl.x 60</t>
  </si>
  <si>
    <t>Nitrendypinum  20mg tabl.x 30</t>
  </si>
  <si>
    <t>Nitromint 0,4mg/dawka aerosol 11g 200dawek(glycerini trinitrate)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</si>
  <si>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</si>
  <si>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</si>
  <si>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</si>
  <si>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</si>
  <si>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</si>
  <si>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</si>
  <si>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</si>
  <si>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</si>
  <si>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</si>
  <si>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</si>
  <si>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</si>
  <si>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</si>
  <si>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</si>
  <si>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</si>
  <si>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</si>
  <si>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</si>
  <si>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</si>
  <si>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</si>
  <si>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</si>
  <si>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</si>
  <si>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</si>
  <si>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</si>
  <si>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</si>
  <si>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</si>
  <si>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</si>
  <si>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</si>
  <si>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</si>
  <si>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</si>
  <si>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</si>
  <si>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</si>
  <si>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</si>
  <si>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</si>
  <si>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</si>
  <si>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</si>
  <si>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</si>
  <si>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</si>
  <si>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</si>
  <si>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</si>
  <si>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</si>
  <si>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Vinpocetinum 5 mg tabl x 100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</si>
  <si>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</si>
  <si>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</si>
  <si>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</si>
  <si>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</si>
  <si>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</si>
  <si>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</si>
  <si>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</si>
  <si>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Vitacon 0,01g tabl. X 30 (Phytomenadione)</t>
  </si>
  <si>
    <t>Warfarinum 3mg tabl x 100</t>
  </si>
  <si>
    <t>Warfarinum 5mg tabl x 100</t>
  </si>
  <si>
    <t>Ac.Valpronicum 0,3g tabl.o przedł. uwalnianiu  x 30</t>
  </si>
  <si>
    <t>Ac.Valpronicum 0,5g tabl.o przedł. uwalnianiu  x 30</t>
  </si>
  <si>
    <t>Alphacalcidolum 25 mcg kaps.miękkie  x 100  Prod. leczniczy</t>
  </si>
  <si>
    <t>Alphacalcidolum 50 mcg kaps.miękkie  x 30  Prod. leczniczy</t>
  </si>
  <si>
    <t>Duloxetinum 0,03g kaps. X 28</t>
  </si>
  <si>
    <t>Resonium A proszek 1,42Na/15g opak. 454G</t>
  </si>
  <si>
    <t>Glukoza proszek do sporządzania zaw. doustnej 75g do krzywej cukrowej. Bez dod. Smakowych.</t>
  </si>
  <si>
    <t>Razem</t>
  </si>
  <si>
    <t>* pola żółte wypełnia Wykonawca</t>
  </si>
  <si>
    <t>Adenosinum inj.6mg/2ml fiol. X 6</t>
  </si>
  <si>
    <t>Ambroxoli hydrochlor.roztw.do wstrzyk.0,0075g/ml amp 2ml x 10</t>
  </si>
  <si>
    <t>Amidaroni hydrochlor.150mg/3ml amp.x 6</t>
  </si>
  <si>
    <t>Actylise 20 mg(Alteplasum) x 1fiol. Subs (liof).+rozp.</t>
  </si>
  <si>
    <t>Actylise 50 mg(Alteplasum) x 1fiol. Subs (liof).+rozp.</t>
  </si>
  <si>
    <t>Betaloc 5mg//5ml x 5amp   (Metoprololi succinas)</t>
  </si>
  <si>
    <t>Buscolisin20mg/1mlx10amp(Butylscopolaminum)</t>
  </si>
  <si>
    <t>Calcio gluconato 10% roztw. do inj.amp 10ml x5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</si>
  <si>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</si>
  <si>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</si>
  <si>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</si>
  <si>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s.sucha (liofiliz.,koncentrat) do sporządz. inf.fiol.x 1</t>
  </si>
  <si>
    <t>fiol</t>
  </si>
  <si>
    <t>Drotaverinum hydrochlor.40mg/2ml amp. X 5</t>
  </si>
  <si>
    <t>Ephedrinum hydrochlor. in. 0,025g/ml 1ml. x 10</t>
  </si>
  <si>
    <t>Esmololi hydrochlor.roztw.do wstrzyk.0,1g/10ml fiol.x 5</t>
  </si>
  <si>
    <t>Filgrastimum 30 mln.j./0,5ml roztw.do wstrzyk.x 1 amp-strzyk.</t>
  </si>
  <si>
    <t>Hypnomidate inj. 2mg/ 10ml x 5amp.</t>
  </si>
  <si>
    <t>Hydroxyzinum inj 0,1g/2ml amp. x 5</t>
  </si>
  <si>
    <t>Glucosum 40 % roztw. do inf. amp. x 50</t>
  </si>
  <si>
    <t>Glucosum 20 % roztw. do inf. amp. x 50</t>
  </si>
  <si>
    <t>GlucaGen 1mg/1ml HypoKit x 1 fiol.</t>
  </si>
  <si>
    <t>Levosimendan koncentrat do sporządz. Inf.2,5mg/1ml fiol. 5 ml x 1</t>
  </si>
  <si>
    <t>Lignocainum hydrochlor.20mg/ml amp. 5ml x 20</t>
  </si>
  <si>
    <t>Metamizolum natrium 2,5g/ml amp.5ml x5</t>
  </si>
  <si>
    <t>Meloxicanum 15mg /1,5 ml x 3 amp.</t>
  </si>
  <si>
    <t>Milrinonum 1mg/1ml amp. X 10</t>
  </si>
  <si>
    <t>Mivacurium chlor.0,01g/5ml amp. X 5</t>
  </si>
  <si>
    <t>Methylprednisolone zawiesina do wstrztkiwań40mg/1ml x 1 fiol.</t>
  </si>
  <si>
    <t>Naloxonum hydrochloricum 400mcg/ml roztw. do wstzykiwań x 10 amp 1ml</t>
  </si>
  <si>
    <t>Neostigmini methylsulfas 0,5mg/1ml x 10 amp.</t>
  </si>
  <si>
    <t>Oxytocin 5jm/1ml roztw. do inf. x 5amp.</t>
  </si>
  <si>
    <t>Potasium canrenoate 0,2g /10ml amp. x 10</t>
  </si>
  <si>
    <t>Protanimi sulfas 50mg/5ml (1%) inj. x 10amp</t>
  </si>
  <si>
    <t>Propafenone 0,07g/20ml amp. X5</t>
  </si>
  <si>
    <t>Spasmalgol 2mg /ml x 10amp5ml</t>
  </si>
  <si>
    <t>Terlipressin 0,001g/8,5ml amp. X 5</t>
  </si>
  <si>
    <t>Theospirex 0,02g/ml/10ml roztw iv.im x 5amp</t>
  </si>
  <si>
    <t>Ttractocile 0,00675g/0,9ml fiol. x 1</t>
  </si>
  <si>
    <t>Tractocile 0,0375g/5ml x 1 fiol.</t>
  </si>
  <si>
    <t>Urapidilum 25mg /5ml x 5amp.</t>
  </si>
  <si>
    <t>Vit B12 500mcg/1ml amp.2ml x 5</t>
  </si>
  <si>
    <t>Vit C inj. 500mg/5ml x 10 amp.</t>
  </si>
  <si>
    <t>Vit. K ( Phytomenadionum)10mg/ml amp x 5</t>
  </si>
  <si>
    <t>Vit. K ( Phytomenadionum)roztw.do inj lub podania doustnego 2mg/0,2ml amp.x 5 z dozownikami</t>
  </si>
  <si>
    <t xml:space="preserve">Razem </t>
  </si>
  <si>
    <t xml:space="preserve">Pakiet nr 6 – Leki różne </t>
  </si>
  <si>
    <t>Ac.acetylsalicylicum  03g tabl. x 20</t>
  </si>
  <si>
    <t>Ac. acetylsalicylicum 0,15g tabl.powl.dojelit. x 60</t>
  </si>
  <si>
    <t xml:space="preserve">Ac.acetylsalicylicum 0,075g tabl.powl.dojelit. x 60 </t>
  </si>
  <si>
    <t>Acenocumarolum 4mg.tabl. x 60</t>
  </si>
  <si>
    <t>Aciclovirum 800mg tabl. powl. x 30</t>
  </si>
  <si>
    <t>Antazolinum mesil. inj.50mg/ml amp 2ml x 10</t>
  </si>
  <si>
    <t>Aqua pro inj.10ml x 100amp(polietyl.)</t>
  </si>
  <si>
    <t>Adrenalini 0,1% inj.1mg/ml amp x 10(Epinephrinum)</t>
  </si>
  <si>
    <t>Atropinum sulfur.roztw.do inj.1mg/ml amp 1ml.x 10</t>
  </si>
  <si>
    <t>Atropinum sulfur.roztw.do inj.0,5mg/ml amp 1ml.x 10</t>
  </si>
  <si>
    <t>Baclofenenum 0,01 tabl. x 50</t>
  </si>
  <si>
    <t>Bupivacainum hydrochlor.0,5% roztw. do inj.5mg/ml amp.10ml x 10</t>
  </si>
  <si>
    <t>Bupivacainum Spinal 0,5% Heavy roztw.do inj.5mg/ml amp.4ml x 5</t>
  </si>
  <si>
    <t>Cetrizinum hydrochloricum  0,01g tabl. x 30</t>
  </si>
  <si>
    <t>Cetrizinum hydrochloricum krople doustne 0,01g/1ml but.20ml</t>
  </si>
  <si>
    <t>Chloropromazinum hydrochlor. roztw. do wstrzyk.25mg/ml amp 2ml x10</t>
  </si>
  <si>
    <t>Chloropromazinum hydrochlor. roztw. do wstrzyk. 5mg/ml amp 5ml x5</t>
  </si>
  <si>
    <t>Clemastinum syrop.1mg/10ml butelka 100ml</t>
  </si>
  <si>
    <t>Clemastinum roztw. do inj.1mg/1ml amp 2ml x5</t>
  </si>
  <si>
    <t>Digoxinum inj. 0,25mg/ml amp 2ml x5</t>
  </si>
  <si>
    <t>Dopaminum hydrochlor.4% roztw. do wlewu doż.40mg/ml amp 5ml x 10</t>
  </si>
  <si>
    <t>Enalaprili maleas 5mg tabl. x60</t>
  </si>
  <si>
    <t>Enalaprili maleas 10mg tabl. x60</t>
  </si>
  <si>
    <t>Enalaprili maleas 20 mg tabl. x 60</t>
  </si>
  <si>
    <t>Etamsylatum inj.12,5% 2mlx 50 amp</t>
  </si>
  <si>
    <t>Furosemidum inj.20mg/2ml x 50amp</t>
  </si>
  <si>
    <t>Furosemid 40mg tabl. x 30(Furosemidum)</t>
  </si>
  <si>
    <t>Haloperidol roztw. do wstrz.5mg/ml amp.1ml x10</t>
  </si>
  <si>
    <t>Heparinum roztw. do wstrz. 5000jm/ml fiol 5ml x 10</t>
  </si>
  <si>
    <t>Hydrochlorotiazid 12,5mg tabl. x 30(Hydrochlorotiazidum)</t>
  </si>
  <si>
    <t>Hydroxyzinum 10 mg  tabl. powl. x 30</t>
  </si>
  <si>
    <t>Hydroxyzinum 25 mg tabl.powl. x 30</t>
  </si>
  <si>
    <t>Lignocainum hydrochloricum 2% roztw. do wstrzyk. 20mg/ml x 10 amp.2ml</t>
  </si>
  <si>
    <t>Lignocainum hydrochlor.cum Noradrenalinum 2% +0,00125%roztw. do wstrzyk. 20mg/ml x 10 amp. 2ml</t>
  </si>
  <si>
    <t>Magnesium sulfuricum 20% roztw.do.wstrzyk.20mg/1ml 10mlx 10 amp.</t>
  </si>
  <si>
    <t>Metocard 0,05 tabl. x 30(Metoprololum)</t>
  </si>
  <si>
    <t>Metoclopramidum 0,01/2ml amp x 5(Metoclopramidum)</t>
  </si>
  <si>
    <t>Metoclopramidum 0,01 tabl. x 50</t>
  </si>
  <si>
    <t>Metronidazolum 0,25 tabl. x 20</t>
  </si>
  <si>
    <t>Metronidazolum 0,5% 5mg/ml roztw.do inf.fl. 100ml.Opak.x 40</t>
  </si>
  <si>
    <t>Natr.chloratum 10% amp 10ml x100(polietyl.)</t>
  </si>
  <si>
    <t>Natr.bicarbonicum inj.8,4% amp 20ml x 10</t>
  </si>
  <si>
    <t>Norepinephrinum roztw. do wlewu doż.1 mg/ml amp.4ml x 5</t>
  </si>
  <si>
    <t>Norepinephrinum roztw. do wlewu doż.1 mg/ml amp.1ml x 10</t>
  </si>
  <si>
    <t>Papaverinum hydrochlor. roztw.do inj.20mg/ml amp 2ml x 10</t>
  </si>
  <si>
    <t>Pentoxyfilinum 300mg/15ml koncentrat x 10 amp</t>
  </si>
  <si>
    <t>Piracetamum 20% wlew doż flakon 60ml .Opak. X 20</t>
  </si>
  <si>
    <t>Piracetamum 1200mg tabl..x  60</t>
  </si>
  <si>
    <t>Pramolan 50mg tabl.powl.x20(Opipramolum)</t>
  </si>
  <si>
    <t>Poltram inj. 50mg/1ml amp x5 1ml(Tramadolum)</t>
  </si>
  <si>
    <t>Poltram inj. 100mg/2ml amp x5 2ml(Tramadolum)</t>
  </si>
  <si>
    <t>Poltram 50mg kaps x 20 (Tramadolum)</t>
  </si>
  <si>
    <t>Poltram ret. 100mg tabl. x 30  (Tramadolum)</t>
  </si>
  <si>
    <t>Poltram ret. 200mg tabl. x 30 x (Tramadolum)</t>
  </si>
  <si>
    <t>Poltram Combo 325mg+37,5 tabl. powl. x  60(Paracetamolum+Tramadolum)</t>
  </si>
  <si>
    <t>Polfenon 150mg tabl. x 60</t>
  </si>
  <si>
    <t>Propranolol 10 mg tabl. x 50 (Propranololum hydrochlor.)</t>
  </si>
  <si>
    <t>Propranolol 40 mg tabl. x 50 (Propranololum hydrochlor.)</t>
  </si>
  <si>
    <t>Pyralgin inj. 1g/2ml amp. x5 (Metamizolum natr.)</t>
  </si>
  <si>
    <t>Pyralgin inj. 2,5 g/5ml amp. x5 (Metamizolum natr.)</t>
  </si>
  <si>
    <t>Pyralgin 0,5g tabl. x 20. (Metamizolum natr.)</t>
  </si>
  <si>
    <t>Pyrantelum 0,25mg tabl. powl. x 3(Pyrantelum)</t>
  </si>
  <si>
    <t>Risperidonum 1 mg tabl.powl. x 20</t>
  </si>
  <si>
    <t>Risperidonum 4 mg tabl.powl. x 20</t>
  </si>
  <si>
    <t>Salbutamol roztw. do inj. 0,5mg/ml amp 1ml x10(Salbutamolum)</t>
  </si>
  <si>
    <t>Sertralinum 50mg tabl.x 28</t>
  </si>
  <si>
    <t>Nintedanibum 0,15g kaps. Miękkie x 60</t>
  </si>
  <si>
    <t>Nintedanibum 0,1g kaps. Miękkie x 60</t>
  </si>
  <si>
    <t xml:space="preserve">Pakiet nr 8 – Leki różne </t>
  </si>
  <si>
    <t>Coaxil 12,5 mg tabl. X 90 (Tianeptinum)</t>
  </si>
  <si>
    <t>Co-Prestarium 5 mg /10mg tabl.x 90 (Perindoprilum+Amlodipinum)</t>
  </si>
  <si>
    <t>Co-Prestarium 5 mg /5mg tabl.x 90 (perindoprilum +Amlodipinum)</t>
  </si>
  <si>
    <t>Diaprel MR 0,06g tabl. X 60 (Gliclazidum)</t>
  </si>
  <si>
    <t>Prestarium 5 mg  tabl. X 90 Perindoprilum)</t>
  </si>
  <si>
    <t>Preductal MR tabl. X 90 (Trimetazidinum)</t>
  </si>
  <si>
    <t>Ivabradinum Anpharm 5mg tabl. X 112 (Ivabradinum)</t>
  </si>
  <si>
    <t>Ivabradinum Anpharm7,5mg tabl. X 112 (Ivabradinum)</t>
  </si>
  <si>
    <t>Tertensif 1,5mg tabl. o przedł. działaniu x 90 (Indapamidum)</t>
  </si>
  <si>
    <t>Prestilol 5mg+5 mg tabl. X 90  (Bisoprololum fumar.+Perindopril argin)</t>
  </si>
  <si>
    <t>Prestilol 5mg+10mg tabl. x 90(Bisoprololum fumar.+Perindopril argin)</t>
  </si>
  <si>
    <t xml:space="preserve"> </t>
  </si>
  <si>
    <t xml:space="preserve">Pakiet nr 9 - Leki narkotyczne </t>
  </si>
  <si>
    <t>Buprenorphine 0,035mg/godz.system transdermalny x 5 plastrów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</si>
  <si>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</si>
  <si>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</si>
  <si>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</si>
  <si>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</si>
  <si>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Morphini sulfas 10 mg tabl. powl.o przedłużonym działaniu x 60</t>
  </si>
  <si>
    <t>Morphini sulfas  30 mg tabl. pow.o przedłuzonym działaniu x 60</t>
  </si>
  <si>
    <t>Oxycodoni hydrochlor. 10mg tabl. o przedł.uwaln.x 60</t>
  </si>
  <si>
    <t xml:space="preserve">Oxycodoni hydrochlor. 10mg/1ml roztw.do inj. amp. x 10 </t>
  </si>
  <si>
    <t>Remifentanyl 1mg proszek  do sporządz.koncentratu  roztw. do inj/ inf fiol.x 5.</t>
  </si>
  <si>
    <t xml:space="preserve">Pakiet nr 10 - Leki psychotropowe  </t>
  </si>
  <si>
    <t>Clonazepam 1mg/ml inj. dom./doż amp. X 10 (Clonazepanum)</t>
  </si>
  <si>
    <t>Dormicum 7,5mg tabl  powl.x10 (Midazolanum)</t>
  </si>
  <si>
    <t>Clorazepanum dipotassium 5 mg kaps. X 30 ( Dikalii clorazepas)</t>
  </si>
  <si>
    <t>Estazolam 2mg tabl. x 20</t>
  </si>
  <si>
    <t>Lorafen 1 mg tabl.podzielne x 25</t>
  </si>
  <si>
    <t>Lorafen 2,5 mg tabl. podzielne x 25</t>
  </si>
  <si>
    <t>Midazolam 1mg/1ml roztw. do inj./inf amp. 5ml x10</t>
  </si>
  <si>
    <t>Midazolam 5mg/1ml roztw. do inj./inf amp. 3ml x 5</t>
  </si>
  <si>
    <t>Midazolam 5mg/1ml roztw. do inj./inf amp. 1ml z 10</t>
  </si>
  <si>
    <t>Oxazepam 0,01g tabl. powl. x 20</t>
  </si>
  <si>
    <t>Diazepanum 5 mg tabl.x 20</t>
  </si>
  <si>
    <t>Diazepanum 2 mg tabl.x 20</t>
  </si>
  <si>
    <t xml:space="preserve">Diazepanum 10mg/2ml roztw.do wstrzyk. amp. X 50 </t>
  </si>
  <si>
    <t xml:space="preserve">Diazepanum 5mg/2,5ml mikrowlewki doodbyt.x 5 </t>
  </si>
  <si>
    <t>Signopam 10mg tabl. x 20 (Tamazepanum)</t>
  </si>
  <si>
    <t>Zomiren 0,5mg tabl. x 30(Alprazolum)</t>
  </si>
  <si>
    <t xml:space="preserve">Pakiet nr 11 - Leki wziewne </t>
  </si>
  <si>
    <t>Mucosolvan roztw. do inh. 100ml(Ambroxolum hydrochlor.)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</si>
  <si>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</si>
  <si>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</si>
  <si>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</si>
  <si>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</si>
  <si>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Ipratropi bromid. 0,25mg/ml płyn.do nebuliz.z inh.20ml</t>
  </si>
  <si>
    <t>Ipratropi bromid. 0,02mg aer.roztw.10ml 200dawek</t>
  </si>
  <si>
    <t>Berodual N aer.200dawek(Ipratropi bromidum.+Fenoterolum.)</t>
  </si>
  <si>
    <t>Berodual roztw. do inh.but.20ml Ipratropi bromidum.+Fenoterolum )</t>
  </si>
  <si>
    <t>Iprixon Neb roztw. do nebul.0,5+2,5mg/2,5ml(Ipratropi bromidum+Salbutamolum)amp.x 20</t>
  </si>
  <si>
    <t>Fluticasoni furoas+Umeklidinium+Wiranterol 92mcg+65mcg+22mcg 1 poj.= inhalator 30 dawek</t>
  </si>
  <si>
    <t>Formoterolum 12mcg pr. do inh.  kaps. x 60</t>
  </si>
  <si>
    <t xml:space="preserve">Salbutamolum roztw. do neb. 1mg/ml x 20 amp 2,5 ml </t>
  </si>
  <si>
    <t>Salbutamolum roztw. do neb. 2mg/ml x 20amp 2,5ml</t>
  </si>
  <si>
    <t>Salbutamolum 100mcg/dawka aer.inhalacyjny x 200dawek</t>
  </si>
  <si>
    <t>Salmaterolum 50mcg/dawka pr.do inh. w kaps. x60+ inh.</t>
  </si>
  <si>
    <t>Umeklidynium+Wilanterol 55mcg+22mcg/dawka,pr.do inh. 1poj=inhalator x 30 dawek</t>
  </si>
  <si>
    <t>Tantum verde 15 % 0,25mg/dawka  Aerozol do jamy ustnej i gardła x 30 ml ( Benzydaminum hydrochlor)</t>
  </si>
  <si>
    <t xml:space="preserve">Pakiet nr 12 – Leki wziewne   </t>
  </si>
  <si>
    <t>Beclametasonum dipropionic.+Formoterolum fumaran.200mcg+6mcg roztw. do inh.x 180 dawek</t>
  </si>
  <si>
    <t>Beclametasonum dipropionic.+Formoterolum fumaran.100mcg+6mcg roztw. do inh.x 180 dawek</t>
  </si>
  <si>
    <t xml:space="preserve">Beclametasonum dipropionic.+Formoterolum fumaran+Glikopironium 87+5+9 mcg aer.inhalacyjny x 60 dawek </t>
  </si>
  <si>
    <t>SEVOFLURANUM. Płyn wziewny w przejrzystych butelkach wyposażonych fabrycznie w adapter umozliwiający bezpośrednie szczelne napełnienie parownika . Butelka 250 ml</t>
  </si>
  <si>
    <t xml:space="preserve">Pakiet nr 14 – Insuliny 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</si>
  <si>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</si>
  <si>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</si>
  <si>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</si>
  <si>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</si>
  <si>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</si>
  <si>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</si>
  <si>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Humulin M3 (30/70) 100jm/ml wkład 3ml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</si>
  <si>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</si>
  <si>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</si>
  <si>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</si>
  <si>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</si>
  <si>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</si>
  <si>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</si>
  <si>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Izomaltozyd 100 żelaza (III) 500mg/5ml fiol.x5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</si>
  <si>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500ml x 6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</si>
  <si>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200ml x 10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</si>
  <si>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100ml x 10</t>
  </si>
  <si>
    <t>gram</t>
  </si>
  <si>
    <t>Immunoglobulina ludzka anty-D 150mcg roztw. do wstrzykiwań amp. 1ml</t>
  </si>
  <si>
    <t>amp.</t>
  </si>
  <si>
    <t>Pakiet nr 20 - Immunoglobuliny</t>
  </si>
  <si>
    <t>amp. strzyk.</t>
  </si>
  <si>
    <t xml:space="preserve">Pakiet nr 21 – Albuminy ludzkie </t>
  </si>
  <si>
    <t>Albumina ludzka 20% roztw.do inf.fiol/but100ml</t>
  </si>
  <si>
    <t>Albumina ludzka 20% roztw. do inf.fiol./but. 50 ml</t>
  </si>
  <si>
    <t>Ceftriaxonum 2g fiol.x 10</t>
  </si>
  <si>
    <t>Ciprofloxacinum 200mg/100ml roztw. do inf poj. X 20</t>
  </si>
  <si>
    <t>Ciprofloxacinum 400mg/200ml roztw.do inf.poj. X 20</t>
  </si>
  <si>
    <t>Clindamycinum 600mg/4ml roztw. do inf.x 5 fiol.</t>
  </si>
  <si>
    <t>Fluconazolum 100mg/50ml roztw.do inf.poj..x 10</t>
  </si>
  <si>
    <t>Imipenemum+cilastatinum 500mg+500mg pr.do sporządz.roztw. Do inf. fiol. X20ml x 10</t>
  </si>
  <si>
    <t>Levofloxavinum 5mg/1ml wore x 10</t>
  </si>
  <si>
    <t>Linezolid 2mg/1ml but./worek 300ml x 10</t>
  </si>
  <si>
    <t>Sulfamethoxazolum+Trimethoprinum 80mg+16mg/1ml amp.5ml x 10</t>
  </si>
  <si>
    <t>Pakiet nr 24 – Antybiotyki różne</t>
  </si>
  <si>
    <t>Amoxicilinum+Ac.clavulan.pr do przyg.zaw.doust.457mg/5ml flakon70ml</t>
  </si>
  <si>
    <t xml:space="preserve">Amoxicilinum+Ac.clavulan.tabl.625mg x 14 </t>
  </si>
  <si>
    <t>Amoxicilinum+Ac.clavulan. tabl. 1g x14</t>
  </si>
  <si>
    <t>Piperacylinum+Tazobactanum 4,5g pr.do sporz.roztw.do inj./inf x 10 but.</t>
  </si>
  <si>
    <t>Vancomycinum 0,5g pr. do przyg.roztw.do inj.x1fiol.</t>
  </si>
  <si>
    <t>Vancomycinum 1g pr. do przyg.roztw.do inj.x1fiol.</t>
  </si>
  <si>
    <t>Amoxicilinum 1g tabl.x 16</t>
  </si>
  <si>
    <t>Azitrothromycinum 500mg tabl. powl. x 3</t>
  </si>
  <si>
    <t>Azitrothromycinum 100mg/5ml granulat do przygot.zaw. Doustnej 20ml</t>
  </si>
  <si>
    <t>Biseptol 240mg/5ml zaw doust. flakon 100ml(Sulfamethoxazolum+Trimethopr.)</t>
  </si>
  <si>
    <t>Cefuroxinum 250mg/5ml  gran.do przygot.zaw.doust.flakon 50 ml</t>
  </si>
  <si>
    <t xml:space="preserve">Ciprofloxacinum 500mg tabl.powl. x 10 </t>
  </si>
  <si>
    <t xml:space="preserve">Ciprofloxacinum 250mg tabl. powl. x 10 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</si>
  <si>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</si>
  <si>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</si>
  <si>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</si>
  <si>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</si>
  <si>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</si>
  <si>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</si>
  <si>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</si>
  <si>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</si>
  <si>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</si>
  <si>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</si>
  <si>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</si>
  <si>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</si>
  <si>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</si>
  <si>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</si>
  <si>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</si>
  <si>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500000jm tabl. dojelit.x 16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</si>
  <si>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</si>
  <si>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</si>
  <si>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</si>
  <si>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</si>
  <si>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</si>
  <si>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</si>
  <si>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</si>
  <si>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Wartość netto [zł]</t>
  </si>
  <si>
    <t>Podatek VAT</t>
  </si>
  <si>
    <t>Cena jednostkowa brutto [zł]</t>
  </si>
  <si>
    <t>Wartość brutto [zł]</t>
  </si>
  <si>
    <t>Stawka [%]</t>
  </si>
  <si>
    <t>Alcaina krople oczne 5mg/ml 15ml</t>
  </si>
  <si>
    <t>1%Altacet zel 75g( Aluminii acetotartaras)</t>
  </si>
  <si>
    <t>Alantam plus krem 35,0 g</t>
  </si>
  <si>
    <t>Argoulfam 2% krem 20mg/g tuba 100 g (Silver sulfath.)</t>
  </si>
  <si>
    <t>1%Atropinum sulfuric. Krople oczne fl. 5Ml</t>
  </si>
  <si>
    <t>0,3% Biodacyna krople oczne 50ml</t>
  </si>
  <si>
    <t>Bedicort G maść 15 g (Betamethasonum+Gentamyc)</t>
  </si>
  <si>
    <t>Clotrimazol 0,01g/g krem tuba 20g</t>
  </si>
  <si>
    <t>Clotrimazol0,1g tabl.dopochw.x6</t>
  </si>
  <si>
    <t>Chloramphenicolum (detreomycyna)2% maść tuba 5 g</t>
  </si>
  <si>
    <t>Cathejell 12,5g tuba.opak x 25</t>
  </si>
  <si>
    <t>Czopki glicerynowe 2g x10 szt.</t>
  </si>
  <si>
    <t>0,5% Cusi Erythromycin maść 3,5g</t>
  </si>
  <si>
    <t>1%Cyclopentolate krople oczne 5 ml</t>
  </si>
  <si>
    <t>Delacet płyn 100,0 g</t>
  </si>
  <si>
    <t>Dulcobis czopki 0,01gx 10.(Bisacodylum)</t>
  </si>
  <si>
    <t>Dicortineff zaw. Do oczu i uszu fl.5ml</t>
  </si>
  <si>
    <t>Gentamycinum 0,35 krople oczne5ml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</si>
  <si>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</si>
  <si>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</si>
  <si>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</si>
  <si>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</si>
  <si>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</si>
  <si>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barierowy,pielęgnacyjny do pielęgnacji skóry odparzonej,podrażnionej,o dział.przeciwzapalnym.zawierający w składzie tlenek cynku i lanolinę.Stosowany od pierwszego dnia życia.opak. 125G</t>
  </si>
  <si>
    <t>Krople oczne typu”sztuczna łza” do stosowania w zespole suchego oka,w stanach podrażnienia rogówki.Zawierające 0,15% hialuroninu sodu,chlorek sod,zasad.i dwuzasadowy fosforan sodu,wodę oczyszcz.bez konserwantów Opak.20minisów 0,35ml</t>
  </si>
  <si>
    <t>Linomag 0,2g/ g maść 30 g</t>
  </si>
  <si>
    <t>Lignocaina 2% żel typ A tuba 30,0 g</t>
  </si>
  <si>
    <t>Lidocaina 10% aer. do użyt. zew. 38g</t>
  </si>
  <si>
    <t>Linocholesterol A+E krem 50g</t>
  </si>
  <si>
    <t>Maść ochronna z vit. A  tuba 25g</t>
  </si>
  <si>
    <t>Momecutan maść 0,1% tuba 50g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</si>
  <si>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</si>
  <si>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</si>
  <si>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</si>
  <si>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Neomycinum 0,5% maść oczna tuba 3 g</t>
  </si>
  <si>
    <t>Neomycyna 32,25 g/ aer. na skórę 55ml</t>
  </si>
  <si>
    <t>Naproxen żel 10% tuba 100g</t>
  </si>
  <si>
    <t>Oxymetazolinum hydrochlor.0,01% 0,1mg/ml krople do nosa dla niemowląt od 4-tego tyg. życia</t>
  </si>
  <si>
    <t>Paracetamolum 125mg czopki x10</t>
  </si>
  <si>
    <t>Paracetamolum 250mg czopki x 10</t>
  </si>
  <si>
    <t>Pimafucort maść tuba 15,0g</t>
  </si>
  <si>
    <t>Permetryna 5% krem 50mg/1g  tuba. 30g</t>
  </si>
  <si>
    <t>PC 30V liquidum prep.przeciw odleżynowy 100ml</t>
  </si>
  <si>
    <t>Panthenol Protect aerozol stos. na skórę 150ml</t>
  </si>
  <si>
    <t>Prepidil żel 0,5mg/3g żel dopochw. 1 strzyk.( Dinoprostonum)</t>
  </si>
  <si>
    <t>Progesteronum50mg tabl. dopochw. X 30</t>
  </si>
  <si>
    <t>Enema płyn doodbytniczy butelka 150 ml  .Opakowanie pojedynczy kartonik</t>
  </si>
  <si>
    <t>Sulfacetamidum10%krople do oczu 100mg/ml.Op.x 12 minisów</t>
  </si>
  <si>
    <t>Tropicamidum1%krople do oczu 10mg/ml.Op. 2x 5ml</t>
  </si>
  <si>
    <t>Xylometazolinum aer. do nosa 0,55mg/ml flak. 18 ml</t>
  </si>
  <si>
    <t>3% Woda utleniona (Hydrogenium peroxid.)but 100g</t>
  </si>
  <si>
    <t>Formalina 4%  z buforem fosforanowym płyn 1 kg (do utrwalania wycinków histopatolog.)</t>
  </si>
  <si>
    <t>Formalina 10%  z buforem fosforanowym płyn 1kg (do utrwalania wycinków histopatolog.)</t>
  </si>
  <si>
    <t>Osłonki med. na głowicę  x 144 szt</t>
  </si>
  <si>
    <t>Wapno sodowane granulowane do stosowania w układach anestetycznych poj. 4,5-5,5kg</t>
  </si>
  <si>
    <t>Novofine – Sterylne igły jednorazowe 0,3 x 8 mm do stosowania w zestawie x 7 szt</t>
  </si>
  <si>
    <t>Test ciążowy płytkowy x 1 szt</t>
  </si>
  <si>
    <t>Argentum nitricum subst.  Opakowanie  10g</t>
  </si>
  <si>
    <t>Detreomycyna subst. Opakowanie  10 g</t>
  </si>
  <si>
    <t>Luminalum Natrium subst.Opakowanie 10g</t>
  </si>
  <si>
    <t>Natrium bromatum subst.Opakowanie  100g</t>
  </si>
  <si>
    <t>Nystatyna subst. Opakowanie 5g</t>
  </si>
  <si>
    <t xml:space="preserve">Tinctura Valerianae  nalewka Opakowanie 250g </t>
  </si>
  <si>
    <t>Glicerolum 85% płyn Opakowanie  1kg</t>
  </si>
  <si>
    <t>op</t>
  </si>
  <si>
    <t>Wazelina biała podłoże  Opakowanie 1000g</t>
  </si>
  <si>
    <t>Spirytus salicylowy Opakowanie 800g</t>
  </si>
  <si>
    <t xml:space="preserve">Woda do receptury 500ml </t>
  </si>
  <si>
    <t>Parafina płynna  Opakowanie  800g</t>
  </si>
  <si>
    <t>Cena jednostkowa netto [zł]</t>
  </si>
  <si>
    <t>Wartość [zł]</t>
  </si>
  <si>
    <t xml:space="preserve"> Zentel 0,4g/20ml zaw. doustna butelka 20 ml (Albendazolum)</t>
  </si>
  <si>
    <t xml:space="preserve">Pakiet nr 1 - Leki różne doustne </t>
  </si>
  <si>
    <t>Pakiet nr 3 - Leki glikokortykosteroidy</t>
  </si>
  <si>
    <t>Pakiet nr 4 - Leki iniekcje</t>
  </si>
  <si>
    <t xml:space="preserve">Pakiet nr 5 - Leki różne  </t>
  </si>
  <si>
    <t xml:space="preserve">Pakiet nr  7 - Leki różne </t>
  </si>
  <si>
    <t>Pakiet nr 16 - Leki krwiotwórcze (przeciwanemiczne)</t>
  </si>
  <si>
    <t>Immunoglobulina ludzka anty-D 300mcg roztw. do wstrzykiwań amp. strzyk. 2ml</t>
  </si>
  <si>
    <t>Poz.1-3 - leki pochodzące od jednego producenta</t>
  </si>
  <si>
    <t>Poz.4-5 - leki pochodzące od jednego producenta</t>
  </si>
  <si>
    <t>Poz.6-7 - leki pochodzące od jednego producenta</t>
  </si>
  <si>
    <t>Poz.8-9 - leki pochodzące od jednego producenta</t>
  </si>
  <si>
    <t>Poz.10-11 - leki pochodzące od jednego producenta</t>
  </si>
  <si>
    <t>Poz. 8  - Trwałość leku po rozcieńczeniu 24 godz. w temp. 20-25st.C oraz 48 godz.w temp. 2-8st.C</t>
  </si>
  <si>
    <t>Poz.9-10 - Leki posiadające w rejestracji zastosowanie w leczeniu posocznicy, możliwość podania doustnego. Trwałość przygotowanego roztworu 24 godz. w temp. 2-8 st.C</t>
  </si>
  <si>
    <t>Nystatinum 100.000IU tabl. dopochwowe x10</t>
  </si>
  <si>
    <t>Pakiet nr 25 – Antybiotyki różne</t>
  </si>
  <si>
    <t xml:space="preserve">Pakiet nr 26 – Leki, wyroby med. różne </t>
  </si>
  <si>
    <t>xxx</t>
  </si>
  <si>
    <t xml:space="preserve">Pakiet nr 27 – Składniki recepturowe </t>
  </si>
  <si>
    <t>Pakiet nr 13 - Leki znieczulające</t>
  </si>
  <si>
    <t xml:space="preserve">Pakiet nr 15 - Leki hepatoprotektywne </t>
  </si>
  <si>
    <t xml:space="preserve">Pakiet nr 17 - Środki kontrastowe </t>
  </si>
  <si>
    <t xml:space="preserve">Pakiet 18 - Immunoglobuliny </t>
  </si>
  <si>
    <t>Pakiet nr 23 - Antybiotyki, sulfonamudy z trimetoprinem inj</t>
  </si>
  <si>
    <t>Citrafleet proszek do przyg. roztw. doustn.sasz. x 50 (Natr. picosulf.+Magnesium oxyd. +Ac. citricum)</t>
  </si>
  <si>
    <t>Aspargin 0,017g+0,054g tabl.x50</t>
  </si>
  <si>
    <t>Ascofer  0,0232g Fe tabl. powl. x 50 (Ferrum gluc.)</t>
  </si>
  <si>
    <t>Acarbosum 50 mg tabl x 30.</t>
  </si>
  <si>
    <t>Acarbosum 100mg tabl.x 30</t>
  </si>
  <si>
    <t>Betahistinum 16mg x60 tabl.</t>
  </si>
  <si>
    <t>Encorton 5mg  tabl. x 100 (Prednisolonum)</t>
  </si>
  <si>
    <t>Esseliv Forte 0,3 kaps x50 (Phospholipidum essensiale)</t>
  </si>
  <si>
    <t>Kalium chlorat.750 mg tabl. o przedł. uwal x 60 (391mg jonów potasu)</t>
  </si>
  <si>
    <t>Mianserinum 10mg tabl. x 30</t>
  </si>
  <si>
    <t>Montelukastum 5mg tabl.do rozgryz. i żucia x 28</t>
  </si>
  <si>
    <t xml:space="preserve">Ac.valpronicum 0,4g/4ml inj.doż 1 fiol.pr.+1amp. Rozp   </t>
  </si>
  <si>
    <t>Exacyl roztw. do wstrzyk. doż.100mg/ml amp 5ml x5 (Ac. tranexamicum)</t>
  </si>
  <si>
    <t>Gliceroli trinitras roztw.do inf. 1mg/1ml amp 10.x10</t>
  </si>
  <si>
    <t>Polsen 10mg tabl. powl. X 20 (Zolpidemi tertar.)</t>
  </si>
  <si>
    <t>Pakiet nr 19 - Immunoglobuliny</t>
  </si>
  <si>
    <t xml:space="preserve">Pakiet nr 22 - Antybiotyki iniekcyjne </t>
  </si>
  <si>
    <t>Levofloxacinum 5 mg/1ml worek 100ml x 5</t>
  </si>
  <si>
    <t>Cefazolinum inj. 1,0g fiol.x 10 (subst. sucha)</t>
  </si>
  <si>
    <t>Biseptol 960mg tabl x10 (Sulfamethoxazolum+Trimethopr.)</t>
  </si>
  <si>
    <t>Altacet tabl.x 6 (Aluminii acetotartaras)</t>
  </si>
  <si>
    <t>Scopolan 0,01g czopki x6 (Hyoscine butylbromide)</t>
  </si>
  <si>
    <t>Cefuroxinum 1,5g fiol.</t>
  </si>
  <si>
    <t>Ceftriaxonum 2g fiol. (subst.such)</t>
  </si>
  <si>
    <t>Amoxicilinum+Ac.clavulan.pr do przyg.roztw.do wstrz., do wlewu dożylnego 0,6g fiol x 5</t>
  </si>
  <si>
    <t>Amoxicilinum+Ac.clavulan.pr do przyg.roztw.do wstrz., do wlewu dożylnego 1,2g fiol x 5</t>
  </si>
  <si>
    <t>Immunoglobulina IgA roztw. do wstrzykiwań 100mg/1ml fiol. 50 ml (5g)lub 100ml(10g) do zastosowania u dorosłych i dzieci od pierwszych dni życia</t>
  </si>
  <si>
    <t>Ambroxoli hydrochloridum 0,03g/5ml syrop 150ml</t>
  </si>
  <si>
    <t xml:space="preserve">Amikacinum 125mg/1ml roztw. Do inj.i inf. amp. 2ml </t>
  </si>
  <si>
    <t>Amikacinum 250mg/1ml roztw. Do inj.i inf. amp. 2ml</t>
  </si>
  <si>
    <t xml:space="preserve">Amikacinum 250mg/1ml roztw. Do inj.i inf. amp. 4ml </t>
  </si>
  <si>
    <t xml:space="preserve">Ceftazidinum 1g x fiol.(subst. sucha) </t>
  </si>
  <si>
    <t xml:space="preserve">Ceftazidinum 2g x fiol.(subst. sucha) </t>
  </si>
  <si>
    <t xml:space="preserve">Cefotaxinum 1g fiol. (subst.sucha) </t>
  </si>
  <si>
    <t xml:space="preserve">Cefotaxinum 2g fiol. (subst.sucha) </t>
  </si>
  <si>
    <t xml:space="preserve">Ceftriaxonum 1g fiol. (subst.such) </t>
  </si>
  <si>
    <t xml:space="preserve">Cefuroxinum 0,75g fiol. (subst.such) </t>
  </si>
  <si>
    <t xml:space="preserve">Cefuroxinum 1,5g fiol. (subst.such) </t>
  </si>
  <si>
    <t>UWAGA</t>
  </si>
  <si>
    <t xml:space="preserve">Poz.1-5 - Leki pochodzące od jednego producenta .Trwałość przygotowanego roztworu 8godz.  w temp.5st.C, 4 godz. w temp. 25st.C        </t>
  </si>
  <si>
    <t>Disiloksan Spray do bezbolesnego usuwania plastrów,opatrunków samoprzylepnych, taśm mocujacych itp. ,do zastosowania dla noworodków,dzieci i dorosłych, poj.  50ml</t>
  </si>
  <si>
    <t>Acidum boricum subst.  Opakow. 100g 200 g lub 250g</t>
  </si>
  <si>
    <t>Ichtiol ( Ammonium sulfobit.) subst .Opakowanie 100g , 250g</t>
  </si>
  <si>
    <t>Laktoza subst. Opakowanie  50g  100g lub 250g</t>
  </si>
  <si>
    <t>Natrium bicarbonicum subst.Opakowanie 100g lub 250 g</t>
  </si>
  <si>
    <t>Natrium tetraboricum subst. Opakowanie 100g ,200g lub 250g</t>
  </si>
  <si>
    <t xml:space="preserve">Ac.acetylosalicylicum 100mg tabl.powl.x 28 </t>
  </si>
  <si>
    <t>Fentanylum 0,1mg/2ml inj. x 50amp lub równoważny
Lek do podania drogą iv, im, zewnątrzoponowo, podpajęczynówkowo, podskórnie</t>
  </si>
  <si>
    <t>UWAGA
Poz. 19-21 - leki pochodzące od jednego producenta</t>
  </si>
  <si>
    <t>UWAGA
Wymogiem Zamawiającego jest złożenie oferty na preparaty znajdujące się w aktualnym na dzień składania ofert Wykazie refundowanych leków, środków spożywczych specjalnego przeznaczenia żywieniowego oraz wyrobów medycznych (Załącznik B.Leki dostępne w ramach programu lekowego), refundowane w ramach programu lekowego oznaczonego załącznikiem B-135 wraz z określeniem kodu EAN. Zaoferowana cena nie może przekraczać wartości limitu finansowania określonego przez NFZ.</t>
  </si>
  <si>
    <t>Ceny  brutto zawierają podatek VAT, cło i koszty transportu do zamawiającego</t>
  </si>
  <si>
    <t xml:space="preserve">Pakiet nr 2 – Leki inekcje różne  </t>
  </si>
  <si>
    <t>Załącznik nr 2 do SWZ</t>
  </si>
  <si>
    <r>
      <t>Formularz asortymentowo-cenowy w zakresie postępowania o udzieleni ezamówienia publicznego pn:
„</t>
    </r>
    <r>
      <rPr>
        <b/>
        <i/>
        <sz val="12"/>
        <color indexed="8"/>
        <rFont val="Calibri"/>
        <family val="2"/>
      </rPr>
      <t>Sukcesywna dostawa produktów leczniczych, wyrobów medycznych, składników recepturowych, leków i innych dla Szpitala Powiatowego Sp. z o.o. w Golubiu-Dobrzyniu</t>
    </r>
    <r>
      <rPr>
        <b/>
        <sz val="12"/>
        <color indexed="8"/>
        <rFont val="Calibri"/>
        <family val="2"/>
      </rPr>
      <t>”</t>
    </r>
  </si>
  <si>
    <t>Oznaczenie sprawy:…............</t>
  </si>
  <si>
    <t xml:space="preserve">Hydrocortisonum  proszek+rozp. do sporz.roztw.do wst/inf 100mg/fiol.+ amp.rozp. 2ml x 5 </t>
  </si>
  <si>
    <t>Hydrocortisonum  proszek+rozp. do sporz.roztw.do wst/inf 25mg/fiol.+ amp.rozp. 2ml x 5</t>
  </si>
  <si>
    <t xml:space="preserve">Dexamethasoni phosphas roztw.do wstrz./inf.8mg/2ml x 10 amp. </t>
  </si>
  <si>
    <t>Dexamethasoni phosphas roztw. do wstrz./inf.4mg/1ml x 10 amp.</t>
  </si>
  <si>
    <t>Dexamethasoni phosphas roztw. do wstrz./inf.8mg/1ml amp.2,5ml   x 1 amp.</t>
  </si>
  <si>
    <t xml:space="preserve">Bupivacainum Spinal 0,5% Heavy roztw. Do inj.5mg/mlamp.4ml x 5. Ampułki pakowane w jałowe blistry </t>
  </si>
  <si>
    <t xml:space="preserve">Cisatracurium roztw do inf/wst 2mg/1ml amp5ml. x 5 </t>
  </si>
  <si>
    <t xml:space="preserve">Cisatracurium roztw. do inf/wst. 2mg/1ml amp.2,5 ml x 5 </t>
  </si>
  <si>
    <t xml:space="preserve">Flumazenilum inj. 0,1mg/ml 5amp. 5ml </t>
  </si>
  <si>
    <t xml:space="preserve">Ibuprofenum 0,2g/50ml but. X 20 </t>
  </si>
  <si>
    <t>Ibuprofenum 0,4g/100ml but. X 20</t>
  </si>
  <si>
    <t xml:space="preserve">Kalium chloratum 15% koncentrat do sporządzania roztw.do wlewu dożylnego 150mg/ml x amp10mlx20(amp. w systemie bezigłowym) </t>
  </si>
  <si>
    <t xml:space="preserve">Lignocainum hydrochloricum 2% roztw. do wstrzyk. 20mg/ml x 20poj..20ml </t>
  </si>
  <si>
    <t xml:space="preserve">Natr.chloratum 0,9% amp 10ml x50(polietyl.) </t>
  </si>
  <si>
    <t xml:space="preserve">Norepinephrinum roztw.do inf.1mg/ml amp. 4ml x 10.Przec w temp.do 25 st.C </t>
  </si>
  <si>
    <t xml:space="preserve">Ondansetronum 2mg/ml inj. im/iv amp. 4ml x 5 </t>
  </si>
  <si>
    <t xml:space="preserve">Paracetamolum10mg/ml roztw.do inf..100ml x 10 fio. </t>
  </si>
  <si>
    <t xml:space="preserve">Paracetamolum10mg/ml roztw.do inf..50ml x 10 fio. </t>
  </si>
  <si>
    <t xml:space="preserve">Propofolum 1% emulsja do wstrz. doż.10mg/ml fiol./amp 20ml x 5 </t>
  </si>
  <si>
    <t xml:space="preserve">Roccuronium bromide0,05g/5ml fiol.x 10 </t>
  </si>
  <si>
    <t xml:space="preserve">Sugammadex 0,01g/ml roztw. do wstrzyk.fiol. 2Ml x 10 </t>
  </si>
  <si>
    <t>W ramach umowy Wykonawca zobowiązuje się do użyczenia i instalacji dwóch parowników kompatybilnych do oferowanego produktu na okres obowiązywania umowy.</t>
  </si>
  <si>
    <t>Zamawiający posiada dwa aparaty Draeger Rf M35054.</t>
  </si>
  <si>
    <t xml:space="preserve">ACC 300 100mg/ml/3ml x5amp (Acetylocysteinum) </t>
  </si>
  <si>
    <t xml:space="preserve">ACC 600 tabl. mus.0.6g x 10 (Acetylocysteinum) </t>
  </si>
  <si>
    <t xml:space="preserve">ACC 200 tabl. mus x 20 (Acetylocysteinum) </t>
  </si>
  <si>
    <t>Atorvastatinum 40 mg tabl. powl. x 30</t>
  </si>
  <si>
    <t>Atorvastatinum 20 mg tabl. powl. x 30</t>
  </si>
  <si>
    <t xml:space="preserve">Atorvastatinum 10 mg tabl. powl. x 30 </t>
  </si>
  <si>
    <t xml:space="preserve">Bisoprololum 1,25mg tabl. powl.x 30 </t>
  </si>
  <si>
    <t>Bisoprololum 2,5mg tabl.powl. x 30</t>
  </si>
  <si>
    <t>Bisoprololum  5mg tabl.powl. x 60</t>
  </si>
  <si>
    <t>Ketoprofenum 100mg.tabl. powl. x 30</t>
  </si>
  <si>
    <t>Ketoprofenum  0,1g/2ml amp x 10 im. Iv</t>
  </si>
  <si>
    <t xml:space="preserve">Metforminum hydrochlor.500mg tabl. powl. X 60 </t>
  </si>
  <si>
    <t xml:space="preserve">Metforminum hydrochlor.850mg tabl. powl. X 60 </t>
  </si>
  <si>
    <t xml:space="preserve">Metforminum hydrochlor.1000mg tabl. powl. X 60 </t>
  </si>
  <si>
    <t>Metoprololi succinas 50mg  tabl o przedł. uwaln. X 30</t>
  </si>
  <si>
    <t>Metoprololi succinaas 100mg tab. o przedł. uwaln. x 30</t>
  </si>
  <si>
    <t>Metoprololi succinas 25 mg tabl o przedł. uwaln. x 30</t>
  </si>
  <si>
    <t>Nebivololum 5mg tabl. x 28</t>
  </si>
  <si>
    <t>Pantoprazolum 0,04 pr.do inj. doz.x 10 fiol.</t>
  </si>
  <si>
    <t>Pantoprazolum 0,02 tabl.dojelit.x 56</t>
  </si>
  <si>
    <t>Pantoprazolum 0,04 tabl. dojelit.x 56</t>
  </si>
  <si>
    <t>Ramiprilum 10m tabl. x 30</t>
  </si>
  <si>
    <t>Ramiprilum  5 mg tabl x 30</t>
  </si>
  <si>
    <t>Ramiprilum  2,5 mg tabl.x  30</t>
  </si>
  <si>
    <t>Rosuvastatinum 10mg tabl. x 28</t>
  </si>
  <si>
    <t>Rosuvastatinum 20mg tabl. x 28</t>
  </si>
  <si>
    <t>Rosuvastatinum 40mg tabl. x 28</t>
  </si>
  <si>
    <t>Hepa-Merz 3000 gran.do przyg. roztw.3g/5g x 30sasz</t>
  </si>
  <si>
    <t>HepaMerz inj.0,5g/1ml x 10amp 10ml</t>
  </si>
  <si>
    <t>Oznaczenie sprawy: DTZ.382.12.2024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</si>
</sst>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0.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z_ł_-;\-* #,##0.00\ _z_ł_-;_-* &quot;-&quot;??\ _z_ł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sz val="10.5"/>
      <name val="Calibri"/>
      <family val="2"/>
    </font>
    <font>
      <sz val="12"/>
      <name val="Arial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i/>
      <sz val="10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.5"/>
      <color indexed="8"/>
      <name val="Calibri"/>
      <family val="2"/>
    </font>
    <font>
      <b/>
      <sz val="10.5"/>
      <name val="Arial"/>
      <family val="2"/>
    </font>
    <font>
      <b/>
      <sz val="11"/>
      <color indexed="8"/>
      <name val="Czcionka tekstu podstawowego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u val="single"/>
      <sz val="10"/>
      <color indexed="25"/>
      <name val="Arial"/>
      <family val="2"/>
    </font>
    <font>
      <b/>
      <sz val="11"/>
      <color indexed="8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8"/>
      <color indexed="56"/>
      <name val="Aptos Display"/>
      <family val="2"/>
    </font>
    <font>
      <sz val="11"/>
      <color indexed="20"/>
      <name val="Aptos Narrow"/>
      <family val="2"/>
    </font>
    <font>
      <sz val="10"/>
      <color indexed="10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u val="single"/>
      <sz val="10"/>
      <color theme="11"/>
      <name val="Arial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 diagonalUp="1">
      <left style="thin">
        <color theme="0"/>
      </left>
      <right style="thin">
        <color theme="0"/>
      </right>
      <top style="thin">
        <color theme="0"/>
      </top>
      <bottom>
        <color indexed="63"/>
      </bottom>
      <diagonal style="thin">
        <color theme="0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4" fontId="1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64" fontId="9" fillId="0" borderId="0" xfId="44" applyFont="1" applyFill="1" applyBorder="1" applyAlignment="1" applyProtection="1">
      <alignment horizontal="center" wrapText="1"/>
      <protection/>
    </xf>
    <xf numFmtId="164" fontId="3" fillId="0" borderId="0" xfId="44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>
      <alignment/>
      <protection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171" fontId="3" fillId="35" borderId="12" xfId="0" applyNumberFormat="1" applyFont="1" applyFill="1" applyBorder="1" applyAlignment="1">
      <alignment horizontal="center" vertical="center"/>
    </xf>
    <xf numFmtId="171" fontId="6" fillId="37" borderId="13" xfId="0" applyNumberFormat="1" applyFont="1" applyFill="1" applyBorder="1" applyAlignment="1">
      <alignment horizontal="center" vertical="center"/>
    </xf>
    <xf numFmtId="171" fontId="6" fillId="35" borderId="13" xfId="42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171" fontId="3" fillId="35" borderId="10" xfId="0" applyNumberFormat="1" applyFont="1" applyFill="1" applyBorder="1" applyAlignment="1">
      <alignment horizontal="center" vertical="center"/>
    </xf>
    <xf numFmtId="171" fontId="6" fillId="37" borderId="10" xfId="0" applyNumberFormat="1" applyFont="1" applyFill="1" applyBorder="1" applyAlignment="1">
      <alignment horizontal="center" vertical="center"/>
    </xf>
    <xf numFmtId="171" fontId="6" fillId="35" borderId="10" xfId="42" applyNumberFormat="1" applyFont="1" applyFill="1" applyBorder="1" applyAlignment="1" applyProtection="1">
      <alignment horizontal="center" vertical="center"/>
      <protection/>
    </xf>
    <xf numFmtId="171" fontId="6" fillId="35" borderId="10" xfId="0" applyNumberFormat="1" applyFont="1" applyFill="1" applyBorder="1" applyAlignment="1">
      <alignment horizontal="center" vertical="center"/>
    </xf>
    <xf numFmtId="171" fontId="6" fillId="35" borderId="11" xfId="0" applyNumberFormat="1" applyFont="1" applyFill="1" applyBorder="1" applyAlignment="1">
      <alignment horizontal="center" vertical="center"/>
    </xf>
    <xf numFmtId="9" fontId="3" fillId="35" borderId="10" xfId="0" applyNumberFormat="1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 wrapText="1"/>
    </xf>
    <xf numFmtId="171" fontId="3" fillId="35" borderId="17" xfId="0" applyNumberFormat="1" applyFont="1" applyFill="1" applyBorder="1" applyAlignment="1">
      <alignment horizontal="center" vertical="center"/>
    </xf>
    <xf numFmtId="171" fontId="3" fillId="35" borderId="18" xfId="0" applyNumberFormat="1" applyFont="1" applyFill="1" applyBorder="1" applyAlignment="1">
      <alignment horizontal="center" vertical="center"/>
    </xf>
    <xf numFmtId="9" fontId="3" fillId="35" borderId="17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171" fontId="3" fillId="35" borderId="19" xfId="0" applyNumberFormat="1" applyFont="1" applyFill="1" applyBorder="1" applyAlignment="1">
      <alignment horizontal="center" vertical="center"/>
    </xf>
    <xf numFmtId="164" fontId="9" fillId="0" borderId="0" xfId="44" applyFont="1" applyFill="1" applyBorder="1" applyAlignment="1" applyProtection="1">
      <alignment wrapText="1"/>
      <protection/>
    </xf>
    <xf numFmtId="0" fontId="63" fillId="0" borderId="0" xfId="0" applyFont="1" applyAlignment="1">
      <alignment/>
    </xf>
    <xf numFmtId="0" fontId="5" fillId="0" borderId="0" xfId="53" applyFont="1" applyAlignment="1">
      <alignment horizont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71" fontId="6" fillId="38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1" fontId="6" fillId="37" borderId="23" xfId="0" applyNumberFormat="1" applyFont="1" applyFill="1" applyBorder="1" applyAlignment="1">
      <alignment horizontal="center" vertical="center"/>
    </xf>
    <xf numFmtId="171" fontId="6" fillId="38" borderId="2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71" fontId="3" fillId="38" borderId="10" xfId="0" applyNumberFormat="1" applyFont="1" applyFill="1" applyBorder="1" applyAlignment="1">
      <alignment horizontal="center" vertical="center"/>
    </xf>
    <xf numFmtId="171" fontId="6" fillId="38" borderId="10" xfId="0" applyNumberFormat="1" applyFont="1" applyFill="1" applyBorder="1" applyAlignment="1">
      <alignment horizontal="center" vertical="center"/>
    </xf>
    <xf numFmtId="171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1" fontId="6" fillId="38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4" fillId="37" borderId="10" xfId="0" applyNumberFormat="1" applyFont="1" applyFill="1" applyBorder="1" applyAlignment="1">
      <alignment horizontal="center" vertical="center"/>
    </xf>
    <xf numFmtId="171" fontId="3" fillId="35" borderId="11" xfId="0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3" fillId="35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1" fontId="3" fillId="35" borderId="10" xfId="42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/>
    </xf>
    <xf numFmtId="171" fontId="18" fillId="3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71" fontId="22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1" fontId="6" fillId="37" borderId="11" xfId="0" applyNumberFormat="1" applyFont="1" applyFill="1" applyBorder="1" applyAlignment="1">
      <alignment horizontal="center" vertical="center"/>
    </xf>
    <xf numFmtId="0" fontId="23" fillId="0" borderId="0" xfId="53" applyFont="1">
      <alignment/>
      <protection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65" fillId="0" borderId="25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53" applyFont="1">
      <alignment/>
      <protection/>
    </xf>
    <xf numFmtId="0" fontId="12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wrapText="1"/>
    </xf>
    <xf numFmtId="0" fontId="3" fillId="0" borderId="18" xfId="0" applyFont="1" applyFill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7" fillId="36" borderId="14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7" fillId="36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66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/>
    </xf>
    <xf numFmtId="0" fontId="3" fillId="0" borderId="28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66" fillId="0" borderId="28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9" fontId="6" fillId="35" borderId="13" xfId="42" applyNumberFormat="1" applyFont="1" applyFill="1" applyBorder="1" applyAlignment="1" applyProtection="1">
      <alignment horizontal="center" vertical="center"/>
      <protection/>
    </xf>
    <xf numFmtId="171" fontId="3" fillId="35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/>
    </xf>
    <xf numFmtId="171" fontId="6" fillId="37" borderId="2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64" fontId="4" fillId="0" borderId="0" xfId="42" applyFont="1" applyFill="1" applyBorder="1" applyAlignment="1" applyProtection="1">
      <alignment horizontal="center" vertical="center"/>
      <protection/>
    </xf>
    <xf numFmtId="171" fontId="3" fillId="35" borderId="13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1" fontId="6" fillId="35" borderId="3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1" fontId="6" fillId="38" borderId="34" xfId="0" applyNumberFormat="1" applyFont="1" applyFill="1" applyBorder="1" applyAlignment="1">
      <alignment horizontal="center" vertical="center"/>
    </xf>
    <xf numFmtId="171" fontId="6" fillId="38" borderId="35" xfId="4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 wrapText="1"/>
    </xf>
    <xf numFmtId="0" fontId="3" fillId="0" borderId="32" xfId="0" applyFont="1" applyBorder="1" applyAlignment="1">
      <alignment/>
    </xf>
    <xf numFmtId="171" fontId="3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171" fontId="6" fillId="38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71" fontId="4" fillId="35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1" fontId="4" fillId="35" borderId="1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71" fontId="0" fillId="0" borderId="0" xfId="0" applyNumberFormat="1" applyAlignment="1">
      <alignment/>
    </xf>
    <xf numFmtId="171" fontId="3" fillId="0" borderId="0" xfId="53" applyNumberFormat="1" applyFont="1">
      <alignment/>
      <protection/>
    </xf>
    <xf numFmtId="0" fontId="3" fillId="37" borderId="0" xfId="0" applyFont="1" applyFill="1" applyAlignment="1">
      <alignment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4" fontId="9" fillId="0" borderId="0" xfId="44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4" fillId="34" borderId="2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indent="2"/>
    </xf>
    <xf numFmtId="0" fontId="15" fillId="0" borderId="28" xfId="0" applyFont="1" applyBorder="1" applyAlignment="1">
      <alignment horizontal="right" vertical="center" indent="2"/>
    </xf>
    <xf numFmtId="0" fontId="15" fillId="0" borderId="24" xfId="0" applyFont="1" applyBorder="1" applyAlignment="1">
      <alignment horizontal="right" vertical="center" indent="2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2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zoomScale="80" zoomScaleNormal="80" zoomScalePageLayoutView="0" workbookViewId="0" topLeftCell="A1">
      <selection activeCell="M30" sqref="M30"/>
    </sheetView>
  </sheetViews>
  <sheetFormatPr defaultColWidth="9.140625" defaultRowHeight="12.75"/>
  <cols>
    <col min="1" max="1" width="5.8515625" style="1" customWidth="1"/>
    <col min="2" max="2" width="57.00390625" style="1" customWidth="1"/>
    <col min="3" max="3" width="7.140625" style="1" customWidth="1"/>
    <col min="4" max="4" width="10.28125" style="1" customWidth="1"/>
    <col min="5" max="5" width="13.57421875" style="1" customWidth="1"/>
    <col min="6" max="6" width="14.421875" style="1" customWidth="1"/>
    <col min="7" max="7" width="9.00390625" style="1" customWidth="1"/>
    <col min="8" max="8" width="12.421875" style="1" customWidth="1"/>
    <col min="9" max="9" width="14.421875" style="1" customWidth="1"/>
    <col min="10" max="10" width="15.140625" style="1" customWidth="1"/>
    <col min="11" max="11" width="18.57421875" style="1" customWidth="1"/>
    <col min="12" max="12" width="22.00390625" style="1" customWidth="1"/>
    <col min="13" max="13" width="40.421875" style="1" customWidth="1"/>
    <col min="14" max="16384" width="9.140625" style="1" customWidth="1"/>
  </cols>
  <sheetData>
    <row r="1" spans="1:2" ht="12.75">
      <c r="A1" s="259" t="s">
        <v>628</v>
      </c>
      <c r="B1" s="259"/>
    </row>
    <row r="2" spans="1:12" ht="24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</row>
    <row r="4" spans="1:12" ht="40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7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8.75" customHeight="1">
      <c r="A6" s="222" t="s">
        <v>497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ht="12.75" hidden="1">
      <c r="B7" s="2" t="s">
        <v>0</v>
      </c>
    </row>
    <row r="8" spans="1:12" ht="24" customHeight="1">
      <c r="A8" s="212" t="s">
        <v>1</v>
      </c>
      <c r="B8" s="215" t="s">
        <v>2</v>
      </c>
      <c r="C8" s="212" t="s">
        <v>3</v>
      </c>
      <c r="D8" s="212" t="s">
        <v>4</v>
      </c>
      <c r="E8" s="212" t="s">
        <v>494</v>
      </c>
      <c r="F8" s="212" t="s">
        <v>420</v>
      </c>
      <c r="G8" s="213" t="s">
        <v>421</v>
      </c>
      <c r="H8" s="214"/>
      <c r="I8" s="212" t="s">
        <v>422</v>
      </c>
      <c r="J8" s="212" t="s">
        <v>423</v>
      </c>
      <c r="K8" s="213" t="s">
        <v>5</v>
      </c>
      <c r="L8" s="223" t="s">
        <v>6</v>
      </c>
    </row>
    <row r="9" spans="1:12" ht="24.75" customHeight="1">
      <c r="A9" s="212"/>
      <c r="B9" s="216"/>
      <c r="C9" s="212"/>
      <c r="D9" s="212"/>
      <c r="E9" s="212"/>
      <c r="F9" s="212"/>
      <c r="G9" s="3" t="s">
        <v>424</v>
      </c>
      <c r="H9" s="3" t="s">
        <v>495</v>
      </c>
      <c r="I9" s="212"/>
      <c r="J9" s="212"/>
      <c r="K9" s="213"/>
      <c r="L9" s="223"/>
    </row>
    <row r="10" spans="1:12" ht="12.75">
      <c r="A10" s="37">
        <v>1</v>
      </c>
      <c r="B10" s="147">
        <v>2</v>
      </c>
      <c r="C10" s="55">
        <v>3</v>
      </c>
      <c r="D10" s="37">
        <v>4</v>
      </c>
      <c r="E10" s="37">
        <v>5</v>
      </c>
      <c r="F10" s="37" t="s">
        <v>7</v>
      </c>
      <c r="G10" s="37">
        <v>7</v>
      </c>
      <c r="H10" s="37">
        <v>8</v>
      </c>
      <c r="I10" s="37">
        <v>9</v>
      </c>
      <c r="J10" s="37">
        <v>10</v>
      </c>
      <c r="K10" s="38">
        <v>11</v>
      </c>
      <c r="L10" s="39">
        <v>12</v>
      </c>
    </row>
    <row r="11" spans="1:12" ht="12.75">
      <c r="A11" s="148">
        <v>1</v>
      </c>
      <c r="B11" s="150" t="s">
        <v>567</v>
      </c>
      <c r="C11" s="209" t="s">
        <v>8</v>
      </c>
      <c r="D11" s="145">
        <v>30</v>
      </c>
      <c r="E11" s="56"/>
      <c r="F11" s="57">
        <f>D11*E11</f>
        <v>0</v>
      </c>
      <c r="G11" s="58"/>
      <c r="H11" s="56">
        <f>F11*G11</f>
        <v>0</v>
      </c>
      <c r="I11" s="57">
        <f>E11+(E11*G11)</f>
        <v>0</v>
      </c>
      <c r="J11" s="56">
        <f>F11+H11</f>
        <v>0</v>
      </c>
      <c r="K11" s="59"/>
      <c r="L11" s="44"/>
    </row>
    <row r="12" spans="1:12" ht="12.75">
      <c r="A12" s="18">
        <v>2</v>
      </c>
      <c r="B12" s="149" t="s">
        <v>9</v>
      </c>
      <c r="C12" s="209" t="s">
        <v>8</v>
      </c>
      <c r="D12" s="204">
        <v>20</v>
      </c>
      <c r="E12" s="49"/>
      <c r="F12" s="57">
        <f aca="true" t="shared" si="0" ref="F12:F75">D12*E12</f>
        <v>0</v>
      </c>
      <c r="G12" s="58"/>
      <c r="H12" s="56">
        <f aca="true" t="shared" si="1" ref="H12:H75">F12*G12</f>
        <v>0</v>
      </c>
      <c r="I12" s="57">
        <f aca="true" t="shared" si="2" ref="I12:I75">E12+(E12*G12)</f>
        <v>0</v>
      </c>
      <c r="J12" s="56">
        <f aca="true" t="shared" si="3" ref="J12:J75">F12+H12</f>
        <v>0</v>
      </c>
      <c r="K12" s="60"/>
      <c r="L12" s="44"/>
    </row>
    <row r="13" spans="1:12" ht="12.75">
      <c r="A13" s="148">
        <v>3</v>
      </c>
      <c r="B13" s="134" t="s">
        <v>10</v>
      </c>
      <c r="C13" s="209" t="s">
        <v>8</v>
      </c>
      <c r="D13" s="205">
        <v>10</v>
      </c>
      <c r="E13" s="49"/>
      <c r="F13" s="57">
        <f t="shared" si="0"/>
        <v>0</v>
      </c>
      <c r="G13" s="58"/>
      <c r="H13" s="56">
        <f t="shared" si="1"/>
        <v>0</v>
      </c>
      <c r="I13" s="57">
        <f t="shared" si="2"/>
        <v>0</v>
      </c>
      <c r="J13" s="56">
        <f t="shared" si="3"/>
        <v>0</v>
      </c>
      <c r="K13" s="60"/>
      <c r="L13" s="44"/>
    </row>
    <row r="14" spans="1:12" ht="12.75">
      <c r="A14" s="18">
        <v>4</v>
      </c>
      <c r="B14" s="134" t="s">
        <v>11</v>
      </c>
      <c r="C14" s="209" t="s">
        <v>8</v>
      </c>
      <c r="D14" s="205">
        <v>5</v>
      </c>
      <c r="E14" s="49"/>
      <c r="F14" s="57">
        <f t="shared" si="0"/>
        <v>0</v>
      </c>
      <c r="G14" s="58"/>
      <c r="H14" s="56">
        <f t="shared" si="1"/>
        <v>0</v>
      </c>
      <c r="I14" s="57">
        <f t="shared" si="2"/>
        <v>0</v>
      </c>
      <c r="J14" s="56">
        <f t="shared" si="3"/>
        <v>0</v>
      </c>
      <c r="K14" s="60"/>
      <c r="L14" s="44"/>
    </row>
    <row r="15" spans="1:12" ht="12.75">
      <c r="A15" s="148">
        <v>5</v>
      </c>
      <c r="B15" s="134" t="s">
        <v>12</v>
      </c>
      <c r="C15" s="209" t="s">
        <v>8</v>
      </c>
      <c r="D15" s="205">
        <v>40</v>
      </c>
      <c r="E15" s="49"/>
      <c r="F15" s="57">
        <f t="shared" si="0"/>
        <v>0</v>
      </c>
      <c r="G15" s="58"/>
      <c r="H15" s="56">
        <f t="shared" si="1"/>
        <v>0</v>
      </c>
      <c r="I15" s="57">
        <f t="shared" si="2"/>
        <v>0</v>
      </c>
      <c r="J15" s="56">
        <f t="shared" si="3"/>
        <v>0</v>
      </c>
      <c r="K15" s="60"/>
      <c r="L15" s="44"/>
    </row>
    <row r="16" spans="1:12" ht="12.75">
      <c r="A16" s="18">
        <v>6</v>
      </c>
      <c r="B16" s="134" t="s">
        <v>13</v>
      </c>
      <c r="C16" s="209" t="s">
        <v>8</v>
      </c>
      <c r="D16" s="205">
        <v>35</v>
      </c>
      <c r="E16" s="49"/>
      <c r="F16" s="57">
        <f t="shared" si="0"/>
        <v>0</v>
      </c>
      <c r="G16" s="58"/>
      <c r="H16" s="56">
        <f t="shared" si="1"/>
        <v>0</v>
      </c>
      <c r="I16" s="57">
        <f t="shared" si="2"/>
        <v>0</v>
      </c>
      <c r="J16" s="56">
        <f t="shared" si="3"/>
        <v>0</v>
      </c>
      <c r="K16" s="60"/>
      <c r="L16" s="44"/>
    </row>
    <row r="17" spans="1:12" ht="12.75">
      <c r="A17" s="148">
        <v>7</v>
      </c>
      <c r="B17" s="134" t="s">
        <v>14</v>
      </c>
      <c r="C17" s="209" t="s">
        <v>8</v>
      </c>
      <c r="D17" s="205">
        <v>20</v>
      </c>
      <c r="E17" s="49"/>
      <c r="F17" s="57">
        <f t="shared" si="0"/>
        <v>0</v>
      </c>
      <c r="G17" s="58"/>
      <c r="H17" s="56">
        <f t="shared" si="1"/>
        <v>0</v>
      </c>
      <c r="I17" s="57">
        <f t="shared" si="2"/>
        <v>0</v>
      </c>
      <c r="J17" s="56">
        <f t="shared" si="3"/>
        <v>0</v>
      </c>
      <c r="K17" s="60"/>
      <c r="L17" s="44"/>
    </row>
    <row r="18" spans="1:12" ht="12.75">
      <c r="A18" s="18">
        <v>8</v>
      </c>
      <c r="B18" s="134" t="s">
        <v>15</v>
      </c>
      <c r="C18" s="209" t="s">
        <v>8</v>
      </c>
      <c r="D18" s="205">
        <v>60</v>
      </c>
      <c r="E18" s="49"/>
      <c r="F18" s="57">
        <f t="shared" si="0"/>
        <v>0</v>
      </c>
      <c r="G18" s="58"/>
      <c r="H18" s="56">
        <f t="shared" si="1"/>
        <v>0</v>
      </c>
      <c r="I18" s="57">
        <f t="shared" si="2"/>
        <v>0</v>
      </c>
      <c r="J18" s="56">
        <f t="shared" si="3"/>
        <v>0</v>
      </c>
      <c r="K18" s="60"/>
      <c r="L18" s="44"/>
    </row>
    <row r="19" spans="1:12" ht="12.75">
      <c r="A19" s="148">
        <v>9</v>
      </c>
      <c r="B19" s="134" t="s">
        <v>16</v>
      </c>
      <c r="C19" s="209" t="s">
        <v>8</v>
      </c>
      <c r="D19" s="205">
        <v>40</v>
      </c>
      <c r="E19" s="49"/>
      <c r="F19" s="57">
        <f t="shared" si="0"/>
        <v>0</v>
      </c>
      <c r="G19" s="58"/>
      <c r="H19" s="56">
        <f t="shared" si="1"/>
        <v>0</v>
      </c>
      <c r="I19" s="57">
        <f t="shared" si="2"/>
        <v>0</v>
      </c>
      <c r="J19" s="56">
        <f t="shared" si="3"/>
        <v>0</v>
      </c>
      <c r="K19" s="60"/>
      <c r="L19" s="44"/>
    </row>
    <row r="20" spans="1:12" ht="12.75">
      <c r="A20" s="18">
        <v>10</v>
      </c>
      <c r="B20" s="135" t="s">
        <v>548</v>
      </c>
      <c r="C20" s="209" t="s">
        <v>8</v>
      </c>
      <c r="D20" s="205">
        <v>200</v>
      </c>
      <c r="E20" s="49"/>
      <c r="F20" s="57">
        <f t="shared" si="0"/>
        <v>0</v>
      </c>
      <c r="G20" s="58"/>
      <c r="H20" s="56">
        <f t="shared" si="1"/>
        <v>0</v>
      </c>
      <c r="I20" s="57">
        <f t="shared" si="2"/>
        <v>0</v>
      </c>
      <c r="J20" s="56">
        <f t="shared" si="3"/>
        <v>0</v>
      </c>
      <c r="K20" s="60"/>
      <c r="L20" s="44"/>
    </row>
    <row r="21" spans="1:12" ht="12.75">
      <c r="A21" s="148">
        <v>11</v>
      </c>
      <c r="B21" s="136" t="s">
        <v>17</v>
      </c>
      <c r="C21" s="209" t="s">
        <v>8</v>
      </c>
      <c r="D21" s="206">
        <v>30</v>
      </c>
      <c r="E21" s="49"/>
      <c r="F21" s="57">
        <f t="shared" si="0"/>
        <v>0</v>
      </c>
      <c r="G21" s="58"/>
      <c r="H21" s="56">
        <f t="shared" si="1"/>
        <v>0</v>
      </c>
      <c r="I21" s="57">
        <f t="shared" si="2"/>
        <v>0</v>
      </c>
      <c r="J21" s="56">
        <f t="shared" si="3"/>
        <v>0</v>
      </c>
      <c r="K21" s="60"/>
      <c r="L21" s="44"/>
    </row>
    <row r="22" spans="1:12" ht="12.75">
      <c r="A22" s="18">
        <v>12</v>
      </c>
      <c r="B22" s="72" t="s">
        <v>18</v>
      </c>
      <c r="C22" s="209" t="s">
        <v>8</v>
      </c>
      <c r="D22" s="146">
        <v>50</v>
      </c>
      <c r="E22" s="49"/>
      <c r="F22" s="57">
        <f t="shared" si="0"/>
        <v>0</v>
      </c>
      <c r="G22" s="58"/>
      <c r="H22" s="56">
        <f t="shared" si="1"/>
        <v>0</v>
      </c>
      <c r="I22" s="57">
        <f t="shared" si="2"/>
        <v>0</v>
      </c>
      <c r="J22" s="56">
        <f t="shared" si="3"/>
        <v>0</v>
      </c>
      <c r="K22" s="60"/>
      <c r="L22" s="44"/>
    </row>
    <row r="23" spans="1:12" ht="25.5">
      <c r="A23" s="148">
        <v>13</v>
      </c>
      <c r="B23" s="72" t="s">
        <v>19</v>
      </c>
      <c r="C23" s="209" t="s">
        <v>8</v>
      </c>
      <c r="D23" s="146">
        <v>200</v>
      </c>
      <c r="E23" s="49"/>
      <c r="F23" s="57">
        <f t="shared" si="0"/>
        <v>0</v>
      </c>
      <c r="G23" s="58"/>
      <c r="H23" s="56">
        <f t="shared" si="1"/>
        <v>0</v>
      </c>
      <c r="I23" s="57">
        <f t="shared" si="2"/>
        <v>0</v>
      </c>
      <c r="J23" s="56">
        <f t="shared" si="3"/>
        <v>0</v>
      </c>
      <c r="K23" s="60"/>
      <c r="L23" s="44"/>
    </row>
    <row r="24" spans="1:12" ht="25.5">
      <c r="A24" s="18">
        <v>14</v>
      </c>
      <c r="B24" s="72" t="s">
        <v>20</v>
      </c>
      <c r="C24" s="209" t="s">
        <v>8</v>
      </c>
      <c r="D24" s="146">
        <v>50</v>
      </c>
      <c r="E24" s="49"/>
      <c r="F24" s="57">
        <f t="shared" si="0"/>
        <v>0</v>
      </c>
      <c r="G24" s="58"/>
      <c r="H24" s="56">
        <f t="shared" si="1"/>
        <v>0</v>
      </c>
      <c r="I24" s="57">
        <f t="shared" si="2"/>
        <v>0</v>
      </c>
      <c r="J24" s="56">
        <f t="shared" si="3"/>
        <v>0</v>
      </c>
      <c r="K24" s="60"/>
      <c r="L24" s="44"/>
    </row>
    <row r="25" spans="1:12" ht="12.75">
      <c r="A25" s="148">
        <v>15</v>
      </c>
      <c r="B25" s="72" t="s">
        <v>522</v>
      </c>
      <c r="C25" s="209" t="s">
        <v>8</v>
      </c>
      <c r="D25" s="146">
        <v>50</v>
      </c>
      <c r="E25" s="49"/>
      <c r="F25" s="57">
        <f t="shared" si="0"/>
        <v>0</v>
      </c>
      <c r="G25" s="58"/>
      <c r="H25" s="56">
        <f t="shared" si="1"/>
        <v>0</v>
      </c>
      <c r="I25" s="57">
        <f t="shared" si="2"/>
        <v>0</v>
      </c>
      <c r="J25" s="56">
        <f t="shared" si="3"/>
        <v>0</v>
      </c>
      <c r="K25" s="60"/>
      <c r="L25" s="44"/>
    </row>
    <row r="26" spans="1:12" ht="12.75">
      <c r="A26" s="18">
        <v>16</v>
      </c>
      <c r="B26" s="72" t="s">
        <v>523</v>
      </c>
      <c r="C26" s="209" t="s">
        <v>8</v>
      </c>
      <c r="D26" s="146">
        <v>12</v>
      </c>
      <c r="E26" s="49"/>
      <c r="F26" s="57">
        <f t="shared" si="0"/>
        <v>0</v>
      </c>
      <c r="G26" s="58"/>
      <c r="H26" s="56">
        <f t="shared" si="1"/>
        <v>0</v>
      </c>
      <c r="I26" s="57">
        <f t="shared" si="2"/>
        <v>0</v>
      </c>
      <c r="J26" s="56">
        <f t="shared" si="3"/>
        <v>0</v>
      </c>
      <c r="K26" s="60"/>
      <c r="L26" s="44"/>
    </row>
    <row r="27" spans="1:12" ht="12.75">
      <c r="A27" s="148">
        <v>17</v>
      </c>
      <c r="B27" s="72" t="s">
        <v>524</v>
      </c>
      <c r="C27" s="209" t="s">
        <v>8</v>
      </c>
      <c r="D27" s="146">
        <v>5</v>
      </c>
      <c r="E27" s="49"/>
      <c r="F27" s="57">
        <f t="shared" si="0"/>
        <v>0</v>
      </c>
      <c r="G27" s="58"/>
      <c r="H27" s="56">
        <f t="shared" si="1"/>
        <v>0</v>
      </c>
      <c r="I27" s="57">
        <f t="shared" si="2"/>
        <v>0</v>
      </c>
      <c r="J27" s="56">
        <f t="shared" si="3"/>
        <v>0</v>
      </c>
      <c r="K27" s="60"/>
      <c r="L27" s="44"/>
    </row>
    <row r="28" spans="1:12" ht="12.75">
      <c r="A28" s="18">
        <v>18</v>
      </c>
      <c r="B28" s="72" t="s">
        <v>525</v>
      </c>
      <c r="C28" s="209" t="s">
        <v>8</v>
      </c>
      <c r="D28" s="146">
        <v>5</v>
      </c>
      <c r="E28" s="49"/>
      <c r="F28" s="57">
        <f t="shared" si="0"/>
        <v>0</v>
      </c>
      <c r="G28" s="58"/>
      <c r="H28" s="56">
        <f t="shared" si="1"/>
        <v>0</v>
      </c>
      <c r="I28" s="57">
        <f t="shared" si="2"/>
        <v>0</v>
      </c>
      <c r="J28" s="56">
        <f t="shared" si="3"/>
        <v>0</v>
      </c>
      <c r="K28" s="60"/>
      <c r="L28" s="44"/>
    </row>
    <row r="29" spans="1:12" ht="12.75">
      <c r="A29" s="148">
        <v>19</v>
      </c>
      <c r="B29" s="72" t="s">
        <v>526</v>
      </c>
      <c r="C29" s="209" t="s">
        <v>8</v>
      </c>
      <c r="D29" s="146">
        <v>4</v>
      </c>
      <c r="E29" s="49"/>
      <c r="F29" s="57">
        <f t="shared" si="0"/>
        <v>0</v>
      </c>
      <c r="G29" s="58"/>
      <c r="H29" s="56">
        <f t="shared" si="1"/>
        <v>0</v>
      </c>
      <c r="I29" s="57">
        <f t="shared" si="2"/>
        <v>0</v>
      </c>
      <c r="J29" s="56">
        <f t="shared" si="3"/>
        <v>0</v>
      </c>
      <c r="K29" s="60"/>
      <c r="L29" s="44"/>
    </row>
    <row r="30" spans="1:12" ht="12.75">
      <c r="A30" s="18">
        <v>20</v>
      </c>
      <c r="B30" s="72" t="s">
        <v>21</v>
      </c>
      <c r="C30" s="209" t="s">
        <v>8</v>
      </c>
      <c r="D30" s="146">
        <v>25</v>
      </c>
      <c r="E30" s="49"/>
      <c r="F30" s="57">
        <f t="shared" si="0"/>
        <v>0</v>
      </c>
      <c r="G30" s="58"/>
      <c r="H30" s="56">
        <f t="shared" si="1"/>
        <v>0</v>
      </c>
      <c r="I30" s="57">
        <f t="shared" si="2"/>
        <v>0</v>
      </c>
      <c r="J30" s="56">
        <f t="shared" si="3"/>
        <v>0</v>
      </c>
      <c r="K30" s="60"/>
      <c r="L30" s="44"/>
    </row>
    <row r="31" spans="1:12" ht="12.75">
      <c r="A31" s="148">
        <v>21</v>
      </c>
      <c r="B31" s="81" t="s">
        <v>22</v>
      </c>
      <c r="C31" s="209" t="s">
        <v>8</v>
      </c>
      <c r="D31" s="207">
        <v>10</v>
      </c>
      <c r="E31" s="49"/>
      <c r="F31" s="57">
        <f t="shared" si="0"/>
        <v>0</v>
      </c>
      <c r="G31" s="58"/>
      <c r="H31" s="56">
        <f t="shared" si="1"/>
        <v>0</v>
      </c>
      <c r="I31" s="57">
        <f t="shared" si="2"/>
        <v>0</v>
      </c>
      <c r="J31" s="56">
        <f t="shared" si="3"/>
        <v>0</v>
      </c>
      <c r="K31" s="60"/>
      <c r="L31" s="44"/>
    </row>
    <row r="32" spans="1:12" ht="12.75">
      <c r="A32" s="18">
        <v>22</v>
      </c>
      <c r="B32" s="72" t="s">
        <v>23</v>
      </c>
      <c r="C32" s="209" t="s">
        <v>8</v>
      </c>
      <c r="D32" s="146">
        <v>10</v>
      </c>
      <c r="E32" s="49"/>
      <c r="F32" s="57">
        <f t="shared" si="0"/>
        <v>0</v>
      </c>
      <c r="G32" s="58"/>
      <c r="H32" s="56">
        <f t="shared" si="1"/>
        <v>0</v>
      </c>
      <c r="I32" s="57">
        <f t="shared" si="2"/>
        <v>0</v>
      </c>
      <c r="J32" s="56">
        <f t="shared" si="3"/>
        <v>0</v>
      </c>
      <c r="K32" s="60"/>
      <c r="L32" s="44"/>
    </row>
    <row r="33" spans="1:12" ht="12.75">
      <c r="A33" s="148">
        <v>23</v>
      </c>
      <c r="B33" s="72" t="s">
        <v>24</v>
      </c>
      <c r="C33" s="209" t="s">
        <v>8</v>
      </c>
      <c r="D33" s="146">
        <v>20</v>
      </c>
      <c r="E33" s="49"/>
      <c r="F33" s="57">
        <f t="shared" si="0"/>
        <v>0</v>
      </c>
      <c r="G33" s="58"/>
      <c r="H33" s="56">
        <f t="shared" si="1"/>
        <v>0</v>
      </c>
      <c r="I33" s="57">
        <f t="shared" si="2"/>
        <v>0</v>
      </c>
      <c r="J33" s="56">
        <f t="shared" si="3"/>
        <v>0</v>
      </c>
      <c r="K33" s="60"/>
      <c r="L33" s="44"/>
    </row>
    <row r="34" spans="1:12" ht="12.75">
      <c r="A34" s="18">
        <v>24</v>
      </c>
      <c r="B34" s="72" t="s">
        <v>25</v>
      </c>
      <c r="C34" s="209" t="s">
        <v>8</v>
      </c>
      <c r="D34" s="146">
        <v>25</v>
      </c>
      <c r="E34" s="49"/>
      <c r="F34" s="57">
        <f t="shared" si="0"/>
        <v>0</v>
      </c>
      <c r="G34" s="58"/>
      <c r="H34" s="56">
        <f t="shared" si="1"/>
        <v>0</v>
      </c>
      <c r="I34" s="57">
        <f t="shared" si="2"/>
        <v>0</v>
      </c>
      <c r="J34" s="56">
        <f t="shared" si="3"/>
        <v>0</v>
      </c>
      <c r="K34" s="60"/>
      <c r="L34" s="44"/>
    </row>
    <row r="35" spans="1:12" ht="12.75">
      <c r="A35" s="148">
        <v>25</v>
      </c>
      <c r="B35" s="72" t="s">
        <v>26</v>
      </c>
      <c r="C35" s="209" t="s">
        <v>8</v>
      </c>
      <c r="D35" s="146">
        <v>25</v>
      </c>
      <c r="E35" s="49"/>
      <c r="F35" s="57">
        <f t="shared" si="0"/>
        <v>0</v>
      </c>
      <c r="G35" s="58"/>
      <c r="H35" s="56">
        <f t="shared" si="1"/>
        <v>0</v>
      </c>
      <c r="I35" s="57">
        <f t="shared" si="2"/>
        <v>0</v>
      </c>
      <c r="J35" s="56">
        <f t="shared" si="3"/>
        <v>0</v>
      </c>
      <c r="K35" s="60"/>
      <c r="L35" s="44"/>
    </row>
    <row r="36" spans="1:12" ht="12.75">
      <c r="A36" s="18">
        <v>26</v>
      </c>
      <c r="B36" s="72" t="s">
        <v>27</v>
      </c>
      <c r="C36" s="209" t="s">
        <v>8</v>
      </c>
      <c r="D36" s="146">
        <v>5</v>
      </c>
      <c r="E36" s="49"/>
      <c r="F36" s="57">
        <f t="shared" si="0"/>
        <v>0</v>
      </c>
      <c r="G36" s="58"/>
      <c r="H36" s="56">
        <f t="shared" si="1"/>
        <v>0</v>
      </c>
      <c r="I36" s="57">
        <f t="shared" si="2"/>
        <v>0</v>
      </c>
      <c r="J36" s="56">
        <f t="shared" si="3"/>
        <v>0</v>
      </c>
      <c r="K36" s="60"/>
      <c r="L36" s="44"/>
    </row>
    <row r="37" spans="1:12" ht="12.75">
      <c r="A37" s="148">
        <v>27</v>
      </c>
      <c r="B37" s="72" t="s">
        <v>28</v>
      </c>
      <c r="C37" s="209" t="s">
        <v>8</v>
      </c>
      <c r="D37" s="146">
        <v>5</v>
      </c>
      <c r="E37" s="49"/>
      <c r="F37" s="57">
        <f t="shared" si="0"/>
        <v>0</v>
      </c>
      <c r="G37" s="58"/>
      <c r="H37" s="56">
        <f t="shared" si="1"/>
        <v>0</v>
      </c>
      <c r="I37" s="57">
        <f t="shared" si="2"/>
        <v>0</v>
      </c>
      <c r="J37" s="56">
        <f t="shared" si="3"/>
        <v>0</v>
      </c>
      <c r="K37" s="60"/>
      <c r="L37" s="44"/>
    </row>
    <row r="38" spans="1:12" ht="12.75">
      <c r="A38" s="18">
        <v>28</v>
      </c>
      <c r="B38" s="72" t="s">
        <v>29</v>
      </c>
      <c r="C38" s="209" t="s">
        <v>8</v>
      </c>
      <c r="D38" s="146">
        <v>30</v>
      </c>
      <c r="E38" s="49"/>
      <c r="F38" s="57">
        <f t="shared" si="0"/>
        <v>0</v>
      </c>
      <c r="G38" s="58"/>
      <c r="H38" s="56">
        <f t="shared" si="1"/>
        <v>0</v>
      </c>
      <c r="I38" s="57">
        <f t="shared" si="2"/>
        <v>0</v>
      </c>
      <c r="J38" s="56">
        <f t="shared" si="3"/>
        <v>0</v>
      </c>
      <c r="K38" s="60"/>
      <c r="L38" s="44"/>
    </row>
    <row r="39" spans="1:12" ht="12.75">
      <c r="A39" s="148">
        <v>29</v>
      </c>
      <c r="B39" s="72" t="s">
        <v>30</v>
      </c>
      <c r="C39" s="209" t="s">
        <v>8</v>
      </c>
      <c r="D39" s="146">
        <v>25</v>
      </c>
      <c r="E39" s="49"/>
      <c r="F39" s="57">
        <f t="shared" si="0"/>
        <v>0</v>
      </c>
      <c r="G39" s="58"/>
      <c r="H39" s="56">
        <f t="shared" si="1"/>
        <v>0</v>
      </c>
      <c r="I39" s="57">
        <f t="shared" si="2"/>
        <v>0</v>
      </c>
      <c r="J39" s="56">
        <f t="shared" si="3"/>
        <v>0</v>
      </c>
      <c r="K39" s="60"/>
      <c r="L39" s="44"/>
    </row>
    <row r="40" spans="1:12" ht="12.75">
      <c r="A40" s="18">
        <v>30</v>
      </c>
      <c r="B40" s="72" t="s">
        <v>31</v>
      </c>
      <c r="C40" s="209" t="s">
        <v>8</v>
      </c>
      <c r="D40" s="146">
        <v>60</v>
      </c>
      <c r="E40" s="49"/>
      <c r="F40" s="57">
        <f t="shared" si="0"/>
        <v>0</v>
      </c>
      <c r="G40" s="58"/>
      <c r="H40" s="56">
        <f t="shared" si="1"/>
        <v>0</v>
      </c>
      <c r="I40" s="57">
        <f t="shared" si="2"/>
        <v>0</v>
      </c>
      <c r="J40" s="56">
        <f t="shared" si="3"/>
        <v>0</v>
      </c>
      <c r="K40" s="60"/>
      <c r="L40" s="44"/>
    </row>
    <row r="41" spans="1:12" ht="12.75">
      <c r="A41" s="148">
        <v>31</v>
      </c>
      <c r="B41" s="72" t="s">
        <v>32</v>
      </c>
      <c r="C41" s="209" t="s">
        <v>8</v>
      </c>
      <c r="D41" s="146">
        <v>50</v>
      </c>
      <c r="E41" s="49"/>
      <c r="F41" s="57">
        <f t="shared" si="0"/>
        <v>0</v>
      </c>
      <c r="G41" s="58"/>
      <c r="H41" s="56">
        <f t="shared" si="1"/>
        <v>0</v>
      </c>
      <c r="I41" s="57">
        <f t="shared" si="2"/>
        <v>0</v>
      </c>
      <c r="J41" s="56">
        <f t="shared" si="3"/>
        <v>0</v>
      </c>
      <c r="K41" s="60"/>
      <c r="L41" s="44"/>
    </row>
    <row r="42" spans="1:12" ht="12.75">
      <c r="A42" s="18">
        <v>32</v>
      </c>
      <c r="B42" s="72" t="s">
        <v>33</v>
      </c>
      <c r="C42" s="209" t="s">
        <v>8</v>
      </c>
      <c r="D42" s="146">
        <v>20</v>
      </c>
      <c r="E42" s="49"/>
      <c r="F42" s="57">
        <f t="shared" si="0"/>
        <v>0</v>
      </c>
      <c r="G42" s="58"/>
      <c r="H42" s="56">
        <f t="shared" si="1"/>
        <v>0</v>
      </c>
      <c r="I42" s="57">
        <f t="shared" si="2"/>
        <v>0</v>
      </c>
      <c r="J42" s="56">
        <f t="shared" si="3"/>
        <v>0</v>
      </c>
      <c r="K42" s="60"/>
      <c r="L42" s="44"/>
    </row>
    <row r="43" spans="1:12" ht="12.75">
      <c r="A43" s="148">
        <v>33</v>
      </c>
      <c r="B43" s="72" t="s">
        <v>34</v>
      </c>
      <c r="C43" s="209" t="s">
        <v>8</v>
      </c>
      <c r="D43" s="146">
        <v>60</v>
      </c>
      <c r="E43" s="49"/>
      <c r="F43" s="57">
        <f t="shared" si="0"/>
        <v>0</v>
      </c>
      <c r="G43" s="58"/>
      <c r="H43" s="56">
        <f t="shared" si="1"/>
        <v>0</v>
      </c>
      <c r="I43" s="57">
        <f t="shared" si="2"/>
        <v>0</v>
      </c>
      <c r="J43" s="56">
        <f t="shared" si="3"/>
        <v>0</v>
      </c>
      <c r="K43" s="60"/>
      <c r="L43" s="44"/>
    </row>
    <row r="44" spans="1:12" ht="12.75">
      <c r="A44" s="18">
        <v>34</v>
      </c>
      <c r="B44" s="72" t="s">
        <v>35</v>
      </c>
      <c r="C44" s="209" t="s">
        <v>8</v>
      </c>
      <c r="D44" s="146">
        <v>35</v>
      </c>
      <c r="E44" s="49"/>
      <c r="F44" s="57">
        <f t="shared" si="0"/>
        <v>0</v>
      </c>
      <c r="G44" s="58"/>
      <c r="H44" s="56">
        <f t="shared" si="1"/>
        <v>0</v>
      </c>
      <c r="I44" s="57">
        <f t="shared" si="2"/>
        <v>0</v>
      </c>
      <c r="J44" s="56">
        <f t="shared" si="3"/>
        <v>0</v>
      </c>
      <c r="K44" s="60"/>
      <c r="L44" s="44"/>
    </row>
    <row r="45" spans="1:12" ht="12.75">
      <c r="A45" s="148">
        <v>35</v>
      </c>
      <c r="B45" s="72" t="s">
        <v>36</v>
      </c>
      <c r="C45" s="209" t="s">
        <v>8</v>
      </c>
      <c r="D45" s="205">
        <v>20</v>
      </c>
      <c r="E45" s="49"/>
      <c r="F45" s="57">
        <f t="shared" si="0"/>
        <v>0</v>
      </c>
      <c r="G45" s="58"/>
      <c r="H45" s="56">
        <f t="shared" si="1"/>
        <v>0</v>
      </c>
      <c r="I45" s="57">
        <f t="shared" si="2"/>
        <v>0</v>
      </c>
      <c r="J45" s="56">
        <f t="shared" si="3"/>
        <v>0</v>
      </c>
      <c r="K45" s="60"/>
      <c r="L45" s="44"/>
    </row>
    <row r="46" spans="1:12" ht="12.75">
      <c r="A46" s="18">
        <v>36</v>
      </c>
      <c r="B46" s="72" t="s">
        <v>37</v>
      </c>
      <c r="C46" s="209" t="s">
        <v>8</v>
      </c>
      <c r="D46" s="205">
        <v>5</v>
      </c>
      <c r="E46" s="49"/>
      <c r="F46" s="57">
        <f t="shared" si="0"/>
        <v>0</v>
      </c>
      <c r="G46" s="58"/>
      <c r="H46" s="56">
        <f t="shared" si="1"/>
        <v>0</v>
      </c>
      <c r="I46" s="57">
        <f t="shared" si="2"/>
        <v>0</v>
      </c>
      <c r="J46" s="56">
        <f t="shared" si="3"/>
        <v>0</v>
      </c>
      <c r="K46" s="60"/>
      <c r="L46" s="44"/>
    </row>
    <row r="47" spans="1:12" ht="12.75">
      <c r="A47" s="148">
        <v>37</v>
      </c>
      <c r="B47" s="72" t="s">
        <v>38</v>
      </c>
      <c r="C47" s="209" t="s">
        <v>8</v>
      </c>
      <c r="D47" s="205">
        <v>50</v>
      </c>
      <c r="E47" s="49"/>
      <c r="F47" s="57">
        <f t="shared" si="0"/>
        <v>0</v>
      </c>
      <c r="G47" s="58"/>
      <c r="H47" s="56">
        <f t="shared" si="1"/>
        <v>0</v>
      </c>
      <c r="I47" s="57">
        <f t="shared" si="2"/>
        <v>0</v>
      </c>
      <c r="J47" s="56">
        <f t="shared" si="3"/>
        <v>0</v>
      </c>
      <c r="K47" s="60"/>
      <c r="L47" s="44"/>
    </row>
    <row r="48" spans="1:12" ht="12.75">
      <c r="A48" s="18">
        <v>38</v>
      </c>
      <c r="B48" s="72" t="s">
        <v>39</v>
      </c>
      <c r="C48" s="209" t="s">
        <v>8</v>
      </c>
      <c r="D48" s="146">
        <v>15</v>
      </c>
      <c r="E48" s="49"/>
      <c r="F48" s="57">
        <f t="shared" si="0"/>
        <v>0</v>
      </c>
      <c r="G48" s="58"/>
      <c r="H48" s="56">
        <f t="shared" si="1"/>
        <v>0</v>
      </c>
      <c r="I48" s="57">
        <f t="shared" si="2"/>
        <v>0</v>
      </c>
      <c r="J48" s="56">
        <f t="shared" si="3"/>
        <v>0</v>
      </c>
      <c r="K48" s="60"/>
      <c r="L48" s="44"/>
    </row>
    <row r="49" spans="1:12" ht="12.75">
      <c r="A49" s="148">
        <v>39</v>
      </c>
      <c r="B49" s="137" t="s">
        <v>40</v>
      </c>
      <c r="C49" s="209" t="s">
        <v>8</v>
      </c>
      <c r="D49" s="146">
        <v>35</v>
      </c>
      <c r="E49" s="49"/>
      <c r="F49" s="57">
        <f t="shared" si="0"/>
        <v>0</v>
      </c>
      <c r="G49" s="58"/>
      <c r="H49" s="56">
        <f t="shared" si="1"/>
        <v>0</v>
      </c>
      <c r="I49" s="57">
        <f t="shared" si="2"/>
        <v>0</v>
      </c>
      <c r="J49" s="56">
        <f t="shared" si="3"/>
        <v>0</v>
      </c>
      <c r="K49" s="60"/>
      <c r="L49" s="44"/>
    </row>
    <row r="50" spans="1:12" ht="12.75">
      <c r="A50" s="18">
        <v>40</v>
      </c>
      <c r="B50" s="137" t="s">
        <v>41</v>
      </c>
      <c r="C50" s="209" t="s">
        <v>8</v>
      </c>
      <c r="D50" s="146">
        <v>5</v>
      </c>
      <c r="E50" s="49"/>
      <c r="F50" s="57">
        <f t="shared" si="0"/>
        <v>0</v>
      </c>
      <c r="G50" s="58"/>
      <c r="H50" s="56">
        <f t="shared" si="1"/>
        <v>0</v>
      </c>
      <c r="I50" s="57">
        <f t="shared" si="2"/>
        <v>0</v>
      </c>
      <c r="J50" s="56">
        <f t="shared" si="3"/>
        <v>0</v>
      </c>
      <c r="K50" s="60"/>
      <c r="L50" s="44"/>
    </row>
    <row r="51" spans="1:12" ht="25.5">
      <c r="A51" s="148">
        <v>41</v>
      </c>
      <c r="B51" s="138" t="s">
        <v>521</v>
      </c>
      <c r="C51" s="74" t="s">
        <v>8</v>
      </c>
      <c r="D51" s="208">
        <v>25</v>
      </c>
      <c r="E51" s="49"/>
      <c r="F51" s="57">
        <f t="shared" si="0"/>
        <v>0</v>
      </c>
      <c r="G51" s="58"/>
      <c r="H51" s="56">
        <f t="shared" si="1"/>
        <v>0</v>
      </c>
      <c r="I51" s="57">
        <f t="shared" si="2"/>
        <v>0</v>
      </c>
      <c r="J51" s="56">
        <f t="shared" si="3"/>
        <v>0</v>
      </c>
      <c r="K51" s="60"/>
      <c r="L51" s="44"/>
    </row>
    <row r="52" spans="1:12" ht="12.75">
      <c r="A52" s="18">
        <v>42</v>
      </c>
      <c r="B52" s="137" t="s">
        <v>42</v>
      </c>
      <c r="C52" s="209" t="s">
        <v>8</v>
      </c>
      <c r="D52" s="146">
        <v>5</v>
      </c>
      <c r="E52" s="49"/>
      <c r="F52" s="57">
        <f t="shared" si="0"/>
        <v>0</v>
      </c>
      <c r="G52" s="58"/>
      <c r="H52" s="56">
        <f t="shared" si="1"/>
        <v>0</v>
      </c>
      <c r="I52" s="57">
        <f t="shared" si="2"/>
        <v>0</v>
      </c>
      <c r="J52" s="56">
        <f t="shared" si="3"/>
        <v>0</v>
      </c>
      <c r="K52" s="60"/>
      <c r="L52" s="44"/>
    </row>
    <row r="53" spans="1:12" ht="12.75">
      <c r="A53" s="148">
        <v>43</v>
      </c>
      <c r="B53" s="137" t="s">
        <v>43</v>
      </c>
      <c r="C53" s="209" t="s">
        <v>8</v>
      </c>
      <c r="D53" s="146">
        <v>5</v>
      </c>
      <c r="E53" s="49"/>
      <c r="F53" s="57">
        <f t="shared" si="0"/>
        <v>0</v>
      </c>
      <c r="G53" s="58"/>
      <c r="H53" s="56">
        <f t="shared" si="1"/>
        <v>0</v>
      </c>
      <c r="I53" s="57">
        <f t="shared" si="2"/>
        <v>0</v>
      </c>
      <c r="J53" s="56">
        <f t="shared" si="3"/>
        <v>0</v>
      </c>
      <c r="K53" s="60"/>
      <c r="L53" s="44"/>
    </row>
    <row r="54" spans="1:12" ht="12.75">
      <c r="A54" s="18">
        <v>44</v>
      </c>
      <c r="B54" s="137" t="s">
        <v>44</v>
      </c>
      <c r="C54" s="209" t="s">
        <v>8</v>
      </c>
      <c r="D54" s="146">
        <v>3</v>
      </c>
      <c r="E54" s="49"/>
      <c r="F54" s="57">
        <f t="shared" si="0"/>
        <v>0</v>
      </c>
      <c r="G54" s="58"/>
      <c r="H54" s="56">
        <f t="shared" si="1"/>
        <v>0</v>
      </c>
      <c r="I54" s="57">
        <f t="shared" si="2"/>
        <v>0</v>
      </c>
      <c r="J54" s="56">
        <f t="shared" si="3"/>
        <v>0</v>
      </c>
      <c r="K54" s="60"/>
      <c r="L54" s="44"/>
    </row>
    <row r="55" spans="1:12" ht="12.75">
      <c r="A55" s="148">
        <v>45</v>
      </c>
      <c r="B55" s="137" t="s">
        <v>45</v>
      </c>
      <c r="C55" s="209" t="s">
        <v>8</v>
      </c>
      <c r="D55" s="146">
        <v>20</v>
      </c>
      <c r="E55" s="49"/>
      <c r="F55" s="57">
        <f t="shared" si="0"/>
        <v>0</v>
      </c>
      <c r="G55" s="58"/>
      <c r="H55" s="56">
        <f t="shared" si="1"/>
        <v>0</v>
      </c>
      <c r="I55" s="57">
        <f t="shared" si="2"/>
        <v>0</v>
      </c>
      <c r="J55" s="56">
        <f t="shared" si="3"/>
        <v>0</v>
      </c>
      <c r="K55" s="60"/>
      <c r="L55" s="44"/>
    </row>
    <row r="56" spans="1:12" ht="12.75">
      <c r="A56" s="18">
        <v>46</v>
      </c>
      <c r="B56" s="137" t="s">
        <v>46</v>
      </c>
      <c r="C56" s="209" t="s">
        <v>8</v>
      </c>
      <c r="D56" s="146">
        <v>10</v>
      </c>
      <c r="E56" s="49"/>
      <c r="F56" s="57">
        <f t="shared" si="0"/>
        <v>0</v>
      </c>
      <c r="G56" s="58"/>
      <c r="H56" s="56">
        <f t="shared" si="1"/>
        <v>0</v>
      </c>
      <c r="I56" s="57">
        <f t="shared" si="2"/>
        <v>0</v>
      </c>
      <c r="J56" s="56">
        <f t="shared" si="3"/>
        <v>0</v>
      </c>
      <c r="K56" s="60"/>
      <c r="L56" s="44"/>
    </row>
    <row r="57" spans="1:12" ht="12.75">
      <c r="A57" s="148">
        <v>47</v>
      </c>
      <c r="B57" s="137" t="s">
        <v>47</v>
      </c>
      <c r="C57" s="209" t="s">
        <v>8</v>
      </c>
      <c r="D57" s="146">
        <v>50</v>
      </c>
      <c r="E57" s="49"/>
      <c r="F57" s="57">
        <f t="shared" si="0"/>
        <v>0</v>
      </c>
      <c r="G57" s="58"/>
      <c r="H57" s="56">
        <f t="shared" si="1"/>
        <v>0</v>
      </c>
      <c r="I57" s="57">
        <f t="shared" si="2"/>
        <v>0</v>
      </c>
      <c r="J57" s="56">
        <f t="shared" si="3"/>
        <v>0</v>
      </c>
      <c r="K57" s="60"/>
      <c r="L57" s="44"/>
    </row>
    <row r="58" spans="1:12" ht="12.75">
      <c r="A58" s="18">
        <v>48</v>
      </c>
      <c r="B58" s="139" t="s">
        <v>48</v>
      </c>
      <c r="C58" s="209" t="s">
        <v>8</v>
      </c>
      <c r="D58" s="146">
        <v>30</v>
      </c>
      <c r="E58" s="49"/>
      <c r="F58" s="57">
        <f t="shared" si="0"/>
        <v>0</v>
      </c>
      <c r="G58" s="58"/>
      <c r="H58" s="56">
        <f t="shared" si="1"/>
        <v>0</v>
      </c>
      <c r="I58" s="57">
        <f t="shared" si="2"/>
        <v>0</v>
      </c>
      <c r="J58" s="56">
        <f t="shared" si="3"/>
        <v>0</v>
      </c>
      <c r="K58" s="60"/>
      <c r="L58" s="44"/>
    </row>
    <row r="59" spans="1:12" ht="12.75">
      <c r="A59" s="148">
        <v>49</v>
      </c>
      <c r="B59" s="140" t="s">
        <v>49</v>
      </c>
      <c r="C59" s="209" t="s">
        <v>8</v>
      </c>
      <c r="D59" s="146">
        <v>30</v>
      </c>
      <c r="E59" s="49"/>
      <c r="F59" s="57">
        <f t="shared" si="0"/>
        <v>0</v>
      </c>
      <c r="G59" s="58"/>
      <c r="H59" s="56">
        <f t="shared" si="1"/>
        <v>0</v>
      </c>
      <c r="I59" s="57">
        <f t="shared" si="2"/>
        <v>0</v>
      </c>
      <c r="J59" s="56">
        <f t="shared" si="3"/>
        <v>0</v>
      </c>
      <c r="K59" s="60"/>
      <c r="L59" s="44"/>
    </row>
    <row r="60" spans="1:12" ht="12.75">
      <c r="A60" s="18">
        <v>50</v>
      </c>
      <c r="B60" s="140" t="s">
        <v>50</v>
      </c>
      <c r="C60" s="209" t="s">
        <v>8</v>
      </c>
      <c r="D60" s="146">
        <v>35</v>
      </c>
      <c r="E60" s="49"/>
      <c r="F60" s="57">
        <f t="shared" si="0"/>
        <v>0</v>
      </c>
      <c r="G60" s="58"/>
      <c r="H60" s="56">
        <f t="shared" si="1"/>
        <v>0</v>
      </c>
      <c r="I60" s="57">
        <f t="shared" si="2"/>
        <v>0</v>
      </c>
      <c r="J60" s="56">
        <f t="shared" si="3"/>
        <v>0</v>
      </c>
      <c r="K60" s="60"/>
      <c r="L60" s="44"/>
    </row>
    <row r="61" spans="1:12" ht="12.75">
      <c r="A61" s="148">
        <v>51</v>
      </c>
      <c r="B61" s="140" t="s">
        <v>51</v>
      </c>
      <c r="C61" s="209" t="s">
        <v>8</v>
      </c>
      <c r="D61" s="146">
        <v>15</v>
      </c>
      <c r="E61" s="49"/>
      <c r="F61" s="57">
        <f t="shared" si="0"/>
        <v>0</v>
      </c>
      <c r="G61" s="58"/>
      <c r="H61" s="56">
        <f t="shared" si="1"/>
        <v>0</v>
      </c>
      <c r="I61" s="57">
        <f t="shared" si="2"/>
        <v>0</v>
      </c>
      <c r="J61" s="56">
        <f t="shared" si="3"/>
        <v>0</v>
      </c>
      <c r="K61" s="60"/>
      <c r="L61" s="44"/>
    </row>
    <row r="62" spans="1:12" ht="12.75">
      <c r="A62" s="18">
        <v>52</v>
      </c>
      <c r="B62" s="141" t="s">
        <v>52</v>
      </c>
      <c r="C62" s="209" t="s">
        <v>8</v>
      </c>
      <c r="D62" s="146">
        <v>60</v>
      </c>
      <c r="E62" s="49"/>
      <c r="F62" s="57">
        <f t="shared" si="0"/>
        <v>0</v>
      </c>
      <c r="G62" s="58"/>
      <c r="H62" s="56">
        <f t="shared" si="1"/>
        <v>0</v>
      </c>
      <c r="I62" s="57">
        <f t="shared" si="2"/>
        <v>0</v>
      </c>
      <c r="J62" s="56">
        <f t="shared" si="3"/>
        <v>0</v>
      </c>
      <c r="K62" s="60"/>
      <c r="L62" s="44"/>
    </row>
    <row r="63" spans="1:12" ht="12.75">
      <c r="A63" s="148">
        <v>53</v>
      </c>
      <c r="B63" s="141" t="s">
        <v>53</v>
      </c>
      <c r="C63" s="209" t="s">
        <v>8</v>
      </c>
      <c r="D63" s="146">
        <v>60</v>
      </c>
      <c r="E63" s="49"/>
      <c r="F63" s="57">
        <f t="shared" si="0"/>
        <v>0</v>
      </c>
      <c r="G63" s="58"/>
      <c r="H63" s="56">
        <f t="shared" si="1"/>
        <v>0</v>
      </c>
      <c r="I63" s="57">
        <f t="shared" si="2"/>
        <v>0</v>
      </c>
      <c r="J63" s="56">
        <f t="shared" si="3"/>
        <v>0</v>
      </c>
      <c r="K63" s="60"/>
      <c r="L63" s="44"/>
    </row>
    <row r="64" spans="1:12" ht="12.75">
      <c r="A64" s="18">
        <v>54</v>
      </c>
      <c r="B64" s="140" t="s">
        <v>527</v>
      </c>
      <c r="C64" s="209" t="s">
        <v>8</v>
      </c>
      <c r="D64" s="146">
        <v>10</v>
      </c>
      <c r="E64" s="49"/>
      <c r="F64" s="57">
        <f t="shared" si="0"/>
        <v>0</v>
      </c>
      <c r="G64" s="58"/>
      <c r="H64" s="56">
        <f t="shared" si="1"/>
        <v>0</v>
      </c>
      <c r="I64" s="57">
        <f t="shared" si="2"/>
        <v>0</v>
      </c>
      <c r="J64" s="56">
        <f t="shared" si="3"/>
        <v>0</v>
      </c>
      <c r="K64" s="60"/>
      <c r="L64" s="44"/>
    </row>
    <row r="65" spans="1:12" ht="12.75">
      <c r="A65" s="148">
        <v>55</v>
      </c>
      <c r="B65" s="140" t="s">
        <v>54</v>
      </c>
      <c r="C65" s="209" t="s">
        <v>8</v>
      </c>
      <c r="D65" s="146">
        <v>100</v>
      </c>
      <c r="E65" s="49"/>
      <c r="F65" s="57">
        <f t="shared" si="0"/>
        <v>0</v>
      </c>
      <c r="G65" s="58"/>
      <c r="H65" s="56">
        <f t="shared" si="1"/>
        <v>0</v>
      </c>
      <c r="I65" s="57">
        <f t="shared" si="2"/>
        <v>0</v>
      </c>
      <c r="J65" s="56">
        <f t="shared" si="3"/>
        <v>0</v>
      </c>
      <c r="K65" s="60"/>
      <c r="L65" s="44"/>
    </row>
    <row r="66" spans="1:12" ht="12.75">
      <c r="A66" s="18">
        <v>56</v>
      </c>
      <c r="B66" s="140" t="s">
        <v>55</v>
      </c>
      <c r="C66" s="209" t="s">
        <v>8</v>
      </c>
      <c r="D66" s="146">
        <v>50</v>
      </c>
      <c r="E66" s="49"/>
      <c r="F66" s="57">
        <f t="shared" si="0"/>
        <v>0</v>
      </c>
      <c r="G66" s="58"/>
      <c r="H66" s="56">
        <f t="shared" si="1"/>
        <v>0</v>
      </c>
      <c r="I66" s="57">
        <f t="shared" si="2"/>
        <v>0</v>
      </c>
      <c r="J66" s="56">
        <f t="shared" si="3"/>
        <v>0</v>
      </c>
      <c r="K66" s="60"/>
      <c r="L66" s="44"/>
    </row>
    <row r="67" spans="1:12" ht="12.75">
      <c r="A67" s="148">
        <v>57</v>
      </c>
      <c r="B67" s="140" t="s">
        <v>56</v>
      </c>
      <c r="C67" s="209" t="s">
        <v>8</v>
      </c>
      <c r="D67" s="146">
        <v>10</v>
      </c>
      <c r="E67" s="49"/>
      <c r="F67" s="57">
        <f t="shared" si="0"/>
        <v>0</v>
      </c>
      <c r="G67" s="58"/>
      <c r="H67" s="56">
        <f t="shared" si="1"/>
        <v>0</v>
      </c>
      <c r="I67" s="57">
        <f t="shared" si="2"/>
        <v>0</v>
      </c>
      <c r="J67" s="56">
        <f t="shared" si="3"/>
        <v>0</v>
      </c>
      <c r="K67" s="60"/>
      <c r="L67" s="44"/>
    </row>
    <row r="68" spans="1:12" ht="12.75">
      <c r="A68" s="18">
        <v>58</v>
      </c>
      <c r="B68" s="140" t="s">
        <v>57</v>
      </c>
      <c r="C68" s="209" t="s">
        <v>8</v>
      </c>
      <c r="D68" s="146">
        <v>30</v>
      </c>
      <c r="E68" s="49"/>
      <c r="F68" s="57">
        <f t="shared" si="0"/>
        <v>0</v>
      </c>
      <c r="G68" s="58"/>
      <c r="H68" s="56">
        <f t="shared" si="1"/>
        <v>0</v>
      </c>
      <c r="I68" s="57">
        <f t="shared" si="2"/>
        <v>0</v>
      </c>
      <c r="J68" s="56">
        <f t="shared" si="3"/>
        <v>0</v>
      </c>
      <c r="K68" s="60"/>
      <c r="L68" s="44"/>
    </row>
    <row r="69" spans="1:12" ht="12.75">
      <c r="A69" s="148">
        <v>59</v>
      </c>
      <c r="B69" s="140" t="s">
        <v>58</v>
      </c>
      <c r="C69" s="209" t="s">
        <v>8</v>
      </c>
      <c r="D69" s="146">
        <v>180</v>
      </c>
      <c r="E69" s="49"/>
      <c r="F69" s="57">
        <f t="shared" si="0"/>
        <v>0</v>
      </c>
      <c r="G69" s="58"/>
      <c r="H69" s="56">
        <f t="shared" si="1"/>
        <v>0</v>
      </c>
      <c r="I69" s="57">
        <f t="shared" si="2"/>
        <v>0</v>
      </c>
      <c r="J69" s="56">
        <f t="shared" si="3"/>
        <v>0</v>
      </c>
      <c r="K69" s="60"/>
      <c r="L69" s="44"/>
    </row>
    <row r="70" spans="1:12" ht="12.75">
      <c r="A70" s="18">
        <v>60</v>
      </c>
      <c r="B70" s="140" t="s">
        <v>59</v>
      </c>
      <c r="C70" s="209" t="s">
        <v>8</v>
      </c>
      <c r="D70" s="146">
        <v>50</v>
      </c>
      <c r="E70" s="49"/>
      <c r="F70" s="57">
        <f t="shared" si="0"/>
        <v>0</v>
      </c>
      <c r="G70" s="58"/>
      <c r="H70" s="56">
        <f t="shared" si="1"/>
        <v>0</v>
      </c>
      <c r="I70" s="57">
        <f t="shared" si="2"/>
        <v>0</v>
      </c>
      <c r="J70" s="56">
        <f t="shared" si="3"/>
        <v>0</v>
      </c>
      <c r="K70" s="60"/>
      <c r="L70" s="44"/>
    </row>
    <row r="71" spans="1:12" ht="12.75">
      <c r="A71" s="148">
        <v>61</v>
      </c>
      <c r="B71" s="142" t="s">
        <v>60</v>
      </c>
      <c r="C71" s="209" t="s">
        <v>8</v>
      </c>
      <c r="D71" s="146">
        <v>50</v>
      </c>
      <c r="E71" s="49"/>
      <c r="F71" s="57">
        <f t="shared" si="0"/>
        <v>0</v>
      </c>
      <c r="G71" s="58"/>
      <c r="H71" s="56">
        <f t="shared" si="1"/>
        <v>0</v>
      </c>
      <c r="I71" s="57">
        <f t="shared" si="2"/>
        <v>0</v>
      </c>
      <c r="J71" s="56">
        <f t="shared" si="3"/>
        <v>0</v>
      </c>
      <c r="K71" s="60"/>
      <c r="L71" s="44"/>
    </row>
    <row r="72" spans="1:12" ht="12.75">
      <c r="A72" s="18">
        <v>62</v>
      </c>
      <c r="B72" s="137" t="s">
        <v>528</v>
      </c>
      <c r="C72" s="209" t="s">
        <v>8</v>
      </c>
      <c r="D72" s="146">
        <v>250</v>
      </c>
      <c r="E72" s="49"/>
      <c r="F72" s="57">
        <f t="shared" si="0"/>
        <v>0</v>
      </c>
      <c r="G72" s="58"/>
      <c r="H72" s="56">
        <f t="shared" si="1"/>
        <v>0</v>
      </c>
      <c r="I72" s="57">
        <f t="shared" si="2"/>
        <v>0</v>
      </c>
      <c r="J72" s="56">
        <f t="shared" si="3"/>
        <v>0</v>
      </c>
      <c r="K72" s="60"/>
      <c r="L72" s="44"/>
    </row>
    <row r="73" spans="1:12" ht="12.75">
      <c r="A73" s="148">
        <v>63</v>
      </c>
      <c r="B73" s="137" t="s">
        <v>61</v>
      </c>
      <c r="C73" s="209" t="s">
        <v>8</v>
      </c>
      <c r="D73" s="146">
        <v>20</v>
      </c>
      <c r="E73" s="49"/>
      <c r="F73" s="57">
        <f t="shared" si="0"/>
        <v>0</v>
      </c>
      <c r="G73" s="58"/>
      <c r="H73" s="56">
        <f t="shared" si="1"/>
        <v>0</v>
      </c>
      <c r="I73" s="57">
        <f t="shared" si="2"/>
        <v>0</v>
      </c>
      <c r="J73" s="56">
        <f t="shared" si="3"/>
        <v>0</v>
      </c>
      <c r="K73" s="60"/>
      <c r="L73" s="44"/>
    </row>
    <row r="74" spans="1:12" ht="12.75">
      <c r="A74" s="18">
        <v>64</v>
      </c>
      <c r="B74" s="72" t="s">
        <v>62</v>
      </c>
      <c r="C74" s="209" t="s">
        <v>8</v>
      </c>
      <c r="D74" s="146">
        <v>25</v>
      </c>
      <c r="E74" s="49"/>
      <c r="F74" s="57">
        <f t="shared" si="0"/>
        <v>0</v>
      </c>
      <c r="G74" s="58"/>
      <c r="H74" s="56">
        <f t="shared" si="1"/>
        <v>0</v>
      </c>
      <c r="I74" s="57">
        <f t="shared" si="2"/>
        <v>0</v>
      </c>
      <c r="J74" s="56">
        <f t="shared" si="3"/>
        <v>0</v>
      </c>
      <c r="K74" s="60"/>
      <c r="L74" s="44"/>
    </row>
    <row r="75" spans="1:12" ht="12.75">
      <c r="A75" s="148">
        <v>65</v>
      </c>
      <c r="B75" s="72" t="s">
        <v>63</v>
      </c>
      <c r="C75" s="209" t="s">
        <v>8</v>
      </c>
      <c r="D75" s="146">
        <v>5</v>
      </c>
      <c r="E75" s="49"/>
      <c r="F75" s="57">
        <f t="shared" si="0"/>
        <v>0</v>
      </c>
      <c r="G75" s="58"/>
      <c r="H75" s="56">
        <f t="shared" si="1"/>
        <v>0</v>
      </c>
      <c r="I75" s="57">
        <f t="shared" si="2"/>
        <v>0</v>
      </c>
      <c r="J75" s="56">
        <f t="shared" si="3"/>
        <v>0</v>
      </c>
      <c r="K75" s="60"/>
      <c r="L75" s="44"/>
    </row>
    <row r="76" spans="1:12" ht="12.75">
      <c r="A76" s="18">
        <v>66</v>
      </c>
      <c r="B76" s="72" t="s">
        <v>64</v>
      </c>
      <c r="C76" s="209" t="s">
        <v>8</v>
      </c>
      <c r="D76" s="146">
        <v>10</v>
      </c>
      <c r="E76" s="49"/>
      <c r="F76" s="57">
        <f aca="true" t="shared" si="4" ref="F76:F139">D76*E76</f>
        <v>0</v>
      </c>
      <c r="G76" s="58"/>
      <c r="H76" s="56">
        <f aca="true" t="shared" si="5" ref="H76:H139">F76*G76</f>
        <v>0</v>
      </c>
      <c r="I76" s="57">
        <f aca="true" t="shared" si="6" ref="I76:I139">E76+(E76*G76)</f>
        <v>0</v>
      </c>
      <c r="J76" s="56">
        <f aca="true" t="shared" si="7" ref="J76:J139">F76+H76</f>
        <v>0</v>
      </c>
      <c r="K76" s="60"/>
      <c r="L76" s="44"/>
    </row>
    <row r="77" spans="1:12" ht="12.75">
      <c r="A77" s="148">
        <v>67</v>
      </c>
      <c r="B77" s="72" t="s">
        <v>65</v>
      </c>
      <c r="C77" s="209" t="s">
        <v>8</v>
      </c>
      <c r="D77" s="146">
        <v>40</v>
      </c>
      <c r="E77" s="49"/>
      <c r="F77" s="57">
        <f t="shared" si="4"/>
        <v>0</v>
      </c>
      <c r="G77" s="58"/>
      <c r="H77" s="56">
        <f t="shared" si="5"/>
        <v>0</v>
      </c>
      <c r="I77" s="57">
        <f t="shared" si="6"/>
        <v>0</v>
      </c>
      <c r="J77" s="56">
        <f t="shared" si="7"/>
        <v>0</v>
      </c>
      <c r="K77" s="60"/>
      <c r="L77" s="44"/>
    </row>
    <row r="78" spans="1:12" ht="12.75">
      <c r="A78" s="18">
        <v>68</v>
      </c>
      <c r="B78" s="72" t="s">
        <v>66</v>
      </c>
      <c r="C78" s="209" t="s">
        <v>8</v>
      </c>
      <c r="D78" s="146">
        <v>35</v>
      </c>
      <c r="E78" s="49"/>
      <c r="F78" s="57">
        <f t="shared" si="4"/>
        <v>0</v>
      </c>
      <c r="G78" s="58"/>
      <c r="H78" s="56">
        <f t="shared" si="5"/>
        <v>0</v>
      </c>
      <c r="I78" s="57">
        <f t="shared" si="6"/>
        <v>0</v>
      </c>
      <c r="J78" s="56">
        <f t="shared" si="7"/>
        <v>0</v>
      </c>
      <c r="K78" s="60"/>
      <c r="L78" s="44"/>
    </row>
    <row r="79" spans="1:12" ht="12.75">
      <c r="A79" s="148">
        <v>69</v>
      </c>
      <c r="B79" s="72" t="s">
        <v>67</v>
      </c>
      <c r="C79" s="209" t="s">
        <v>8</v>
      </c>
      <c r="D79" s="146">
        <v>10</v>
      </c>
      <c r="E79" s="49"/>
      <c r="F79" s="57">
        <f t="shared" si="4"/>
        <v>0</v>
      </c>
      <c r="G79" s="58"/>
      <c r="H79" s="56">
        <f t="shared" si="5"/>
        <v>0</v>
      </c>
      <c r="I79" s="57">
        <f t="shared" si="6"/>
        <v>0</v>
      </c>
      <c r="J79" s="56">
        <f t="shared" si="7"/>
        <v>0</v>
      </c>
      <c r="K79" s="60"/>
      <c r="L79" s="44"/>
    </row>
    <row r="80" spans="1:12" ht="25.5">
      <c r="A80" s="18">
        <v>70</v>
      </c>
      <c r="B80" s="72" t="s">
        <v>68</v>
      </c>
      <c r="C80" s="209" t="s">
        <v>8</v>
      </c>
      <c r="D80" s="146">
        <v>10</v>
      </c>
      <c r="E80" s="49"/>
      <c r="F80" s="57">
        <f t="shared" si="4"/>
        <v>0</v>
      </c>
      <c r="G80" s="58"/>
      <c r="H80" s="56">
        <f t="shared" si="5"/>
        <v>0</v>
      </c>
      <c r="I80" s="57">
        <f t="shared" si="6"/>
        <v>0</v>
      </c>
      <c r="J80" s="56">
        <f t="shared" si="7"/>
        <v>0</v>
      </c>
      <c r="K80" s="60"/>
      <c r="L80" s="44"/>
    </row>
    <row r="81" spans="1:12" ht="12.75">
      <c r="A81" s="148">
        <v>71</v>
      </c>
      <c r="B81" s="72" t="s">
        <v>69</v>
      </c>
      <c r="C81" s="209" t="s">
        <v>8</v>
      </c>
      <c r="D81" s="146">
        <v>60</v>
      </c>
      <c r="E81" s="49"/>
      <c r="F81" s="57">
        <f t="shared" si="4"/>
        <v>0</v>
      </c>
      <c r="G81" s="58"/>
      <c r="H81" s="56">
        <f t="shared" si="5"/>
        <v>0</v>
      </c>
      <c r="I81" s="57">
        <f t="shared" si="6"/>
        <v>0</v>
      </c>
      <c r="J81" s="56">
        <f t="shared" si="7"/>
        <v>0</v>
      </c>
      <c r="K81" s="60"/>
      <c r="L81" s="44"/>
    </row>
    <row r="82" spans="1:12" ht="12.75">
      <c r="A82" s="18">
        <v>72</v>
      </c>
      <c r="B82" s="72" t="s">
        <v>70</v>
      </c>
      <c r="C82" s="209" t="s">
        <v>8</v>
      </c>
      <c r="D82" s="146">
        <v>10</v>
      </c>
      <c r="E82" s="49"/>
      <c r="F82" s="57">
        <f t="shared" si="4"/>
        <v>0</v>
      </c>
      <c r="G82" s="58"/>
      <c r="H82" s="56">
        <f t="shared" si="5"/>
        <v>0</v>
      </c>
      <c r="I82" s="57">
        <f t="shared" si="6"/>
        <v>0</v>
      </c>
      <c r="J82" s="56">
        <f t="shared" si="7"/>
        <v>0</v>
      </c>
      <c r="K82" s="60"/>
      <c r="L82" s="44"/>
    </row>
    <row r="83" spans="1:12" ht="12.75">
      <c r="A83" s="148">
        <v>73</v>
      </c>
      <c r="B83" s="72" t="s">
        <v>71</v>
      </c>
      <c r="C83" s="209" t="s">
        <v>8</v>
      </c>
      <c r="D83" s="146">
        <v>15</v>
      </c>
      <c r="E83" s="49"/>
      <c r="F83" s="57">
        <f t="shared" si="4"/>
        <v>0</v>
      </c>
      <c r="G83" s="58"/>
      <c r="H83" s="56">
        <f t="shared" si="5"/>
        <v>0</v>
      </c>
      <c r="I83" s="57">
        <f t="shared" si="6"/>
        <v>0</v>
      </c>
      <c r="J83" s="56">
        <f t="shared" si="7"/>
        <v>0</v>
      </c>
      <c r="K83" s="60"/>
      <c r="L83" s="44"/>
    </row>
    <row r="84" spans="1:12" ht="12.75">
      <c r="A84" s="18">
        <v>74</v>
      </c>
      <c r="B84" s="72" t="s">
        <v>72</v>
      </c>
      <c r="C84" s="209" t="s">
        <v>8</v>
      </c>
      <c r="D84" s="146">
        <v>30</v>
      </c>
      <c r="E84" s="49"/>
      <c r="F84" s="57">
        <f t="shared" si="4"/>
        <v>0</v>
      </c>
      <c r="G84" s="58"/>
      <c r="H84" s="56">
        <f t="shared" si="5"/>
        <v>0</v>
      </c>
      <c r="I84" s="57">
        <f t="shared" si="6"/>
        <v>0</v>
      </c>
      <c r="J84" s="56">
        <f t="shared" si="7"/>
        <v>0</v>
      </c>
      <c r="K84" s="60"/>
      <c r="L84" s="44"/>
    </row>
    <row r="85" spans="1:12" ht="12.75">
      <c r="A85" s="148">
        <v>75</v>
      </c>
      <c r="B85" s="72" t="s">
        <v>73</v>
      </c>
      <c r="C85" s="209" t="s">
        <v>8</v>
      </c>
      <c r="D85" s="146">
        <v>5</v>
      </c>
      <c r="E85" s="49"/>
      <c r="F85" s="57">
        <f t="shared" si="4"/>
        <v>0</v>
      </c>
      <c r="G85" s="58"/>
      <c r="H85" s="56">
        <f t="shared" si="5"/>
        <v>0</v>
      </c>
      <c r="I85" s="57">
        <f t="shared" si="6"/>
        <v>0</v>
      </c>
      <c r="J85" s="56">
        <f t="shared" si="7"/>
        <v>0</v>
      </c>
      <c r="K85" s="60"/>
      <c r="L85" s="44"/>
    </row>
    <row r="86" spans="1:12" ht="12.75">
      <c r="A86" s="18">
        <v>76</v>
      </c>
      <c r="B86" s="72" t="s">
        <v>74</v>
      </c>
      <c r="C86" s="209" t="s">
        <v>8</v>
      </c>
      <c r="D86" s="146">
        <v>5</v>
      </c>
      <c r="E86" s="49"/>
      <c r="F86" s="57">
        <f t="shared" si="4"/>
        <v>0</v>
      </c>
      <c r="G86" s="58"/>
      <c r="H86" s="56">
        <f t="shared" si="5"/>
        <v>0</v>
      </c>
      <c r="I86" s="57">
        <f t="shared" si="6"/>
        <v>0</v>
      </c>
      <c r="J86" s="56">
        <f t="shared" si="7"/>
        <v>0</v>
      </c>
      <c r="K86" s="60"/>
      <c r="L86" s="44"/>
    </row>
    <row r="87" spans="1:12" ht="12.75">
      <c r="A87" s="148">
        <v>77</v>
      </c>
      <c r="B87" s="72" t="s">
        <v>75</v>
      </c>
      <c r="C87" s="209" t="s">
        <v>8</v>
      </c>
      <c r="D87" s="146">
        <v>5</v>
      </c>
      <c r="E87" s="49"/>
      <c r="F87" s="57">
        <f t="shared" si="4"/>
        <v>0</v>
      </c>
      <c r="G87" s="58"/>
      <c r="H87" s="56">
        <f t="shared" si="5"/>
        <v>0</v>
      </c>
      <c r="I87" s="57">
        <f t="shared" si="6"/>
        <v>0</v>
      </c>
      <c r="J87" s="56">
        <f t="shared" si="7"/>
        <v>0</v>
      </c>
      <c r="K87" s="60"/>
      <c r="L87" s="44"/>
    </row>
    <row r="88" spans="1:12" ht="12.75">
      <c r="A88" s="18">
        <v>78</v>
      </c>
      <c r="B88" s="72" t="s">
        <v>76</v>
      </c>
      <c r="C88" s="209" t="s">
        <v>8</v>
      </c>
      <c r="D88" s="146">
        <v>5</v>
      </c>
      <c r="E88" s="49"/>
      <c r="F88" s="57">
        <f t="shared" si="4"/>
        <v>0</v>
      </c>
      <c r="G88" s="58"/>
      <c r="H88" s="56">
        <f t="shared" si="5"/>
        <v>0</v>
      </c>
      <c r="I88" s="57">
        <f t="shared" si="6"/>
        <v>0</v>
      </c>
      <c r="J88" s="56">
        <f t="shared" si="7"/>
        <v>0</v>
      </c>
      <c r="K88" s="60"/>
      <c r="L88" s="44"/>
    </row>
    <row r="89" spans="1:12" ht="12.75">
      <c r="A89" s="148">
        <v>79</v>
      </c>
      <c r="B89" s="72" t="s">
        <v>77</v>
      </c>
      <c r="C89" s="209" t="s">
        <v>8</v>
      </c>
      <c r="D89" s="146">
        <v>5</v>
      </c>
      <c r="E89" s="49"/>
      <c r="F89" s="57">
        <f t="shared" si="4"/>
        <v>0</v>
      </c>
      <c r="G89" s="58"/>
      <c r="H89" s="56">
        <f t="shared" si="5"/>
        <v>0</v>
      </c>
      <c r="I89" s="57">
        <f t="shared" si="6"/>
        <v>0</v>
      </c>
      <c r="J89" s="56">
        <f t="shared" si="7"/>
        <v>0</v>
      </c>
      <c r="K89" s="60"/>
      <c r="L89" s="44"/>
    </row>
    <row r="90" spans="1:12" ht="12.75">
      <c r="A90" s="18">
        <v>80</v>
      </c>
      <c r="B90" s="72" t="s">
        <v>78</v>
      </c>
      <c r="C90" s="209" t="s">
        <v>8</v>
      </c>
      <c r="D90" s="146">
        <v>90</v>
      </c>
      <c r="E90" s="49"/>
      <c r="F90" s="57">
        <f t="shared" si="4"/>
        <v>0</v>
      </c>
      <c r="G90" s="58"/>
      <c r="H90" s="56">
        <f t="shared" si="5"/>
        <v>0</v>
      </c>
      <c r="I90" s="57">
        <f t="shared" si="6"/>
        <v>0</v>
      </c>
      <c r="J90" s="56">
        <f t="shared" si="7"/>
        <v>0</v>
      </c>
      <c r="K90" s="60"/>
      <c r="L90" s="44"/>
    </row>
    <row r="91" spans="1:12" ht="12.75">
      <c r="A91" s="148">
        <v>81</v>
      </c>
      <c r="B91" s="72" t="s">
        <v>79</v>
      </c>
      <c r="C91" s="209" t="s">
        <v>8</v>
      </c>
      <c r="D91" s="146">
        <v>10</v>
      </c>
      <c r="E91" s="49"/>
      <c r="F91" s="57">
        <f t="shared" si="4"/>
        <v>0</v>
      </c>
      <c r="G91" s="58"/>
      <c r="H91" s="56">
        <f t="shared" si="5"/>
        <v>0</v>
      </c>
      <c r="I91" s="57">
        <f t="shared" si="6"/>
        <v>0</v>
      </c>
      <c r="J91" s="56">
        <f t="shared" si="7"/>
        <v>0</v>
      </c>
      <c r="K91" s="60"/>
      <c r="L91" s="44"/>
    </row>
    <row r="92" spans="1:12" ht="12.75">
      <c r="A92" s="18">
        <v>82</v>
      </c>
      <c r="B92" s="81" t="s">
        <v>80</v>
      </c>
      <c r="C92" s="209" t="s">
        <v>8</v>
      </c>
      <c r="D92" s="146">
        <v>20</v>
      </c>
      <c r="E92" s="49"/>
      <c r="F92" s="57">
        <f t="shared" si="4"/>
        <v>0</v>
      </c>
      <c r="G92" s="58"/>
      <c r="H92" s="56">
        <f t="shared" si="5"/>
        <v>0</v>
      </c>
      <c r="I92" s="57">
        <f t="shared" si="6"/>
        <v>0</v>
      </c>
      <c r="J92" s="56">
        <f t="shared" si="7"/>
        <v>0</v>
      </c>
      <c r="K92" s="60"/>
      <c r="L92" s="44"/>
    </row>
    <row r="93" spans="1:12" ht="12.75">
      <c r="A93" s="148">
        <v>83</v>
      </c>
      <c r="B93" s="72" t="s">
        <v>81</v>
      </c>
      <c r="C93" s="209" t="s">
        <v>8</v>
      </c>
      <c r="D93" s="146">
        <v>10</v>
      </c>
      <c r="E93" s="49"/>
      <c r="F93" s="57">
        <f t="shared" si="4"/>
        <v>0</v>
      </c>
      <c r="G93" s="58"/>
      <c r="H93" s="56">
        <f t="shared" si="5"/>
        <v>0</v>
      </c>
      <c r="I93" s="57">
        <f t="shared" si="6"/>
        <v>0</v>
      </c>
      <c r="J93" s="56">
        <f t="shared" si="7"/>
        <v>0</v>
      </c>
      <c r="K93" s="60"/>
      <c r="L93" s="44"/>
    </row>
    <row r="94" spans="1:12" ht="25.5">
      <c r="A94" s="18">
        <v>84</v>
      </c>
      <c r="B94" s="72" t="s">
        <v>529</v>
      </c>
      <c r="C94" s="209" t="s">
        <v>8</v>
      </c>
      <c r="D94" s="146">
        <v>110</v>
      </c>
      <c r="E94" s="49"/>
      <c r="F94" s="57">
        <f t="shared" si="4"/>
        <v>0</v>
      </c>
      <c r="G94" s="58"/>
      <c r="H94" s="56">
        <f t="shared" si="5"/>
        <v>0</v>
      </c>
      <c r="I94" s="57">
        <f t="shared" si="6"/>
        <v>0</v>
      </c>
      <c r="J94" s="56">
        <f t="shared" si="7"/>
        <v>0</v>
      </c>
      <c r="K94" s="60"/>
      <c r="L94" s="44"/>
    </row>
    <row r="95" spans="1:12" ht="12.75">
      <c r="A95" s="148">
        <v>85</v>
      </c>
      <c r="B95" s="72" t="s">
        <v>82</v>
      </c>
      <c r="C95" s="209" t="s">
        <v>8</v>
      </c>
      <c r="D95" s="146">
        <v>30</v>
      </c>
      <c r="E95" s="49"/>
      <c r="F95" s="57">
        <f t="shared" si="4"/>
        <v>0</v>
      </c>
      <c r="G95" s="58"/>
      <c r="H95" s="56">
        <f t="shared" si="5"/>
        <v>0</v>
      </c>
      <c r="I95" s="57">
        <f t="shared" si="6"/>
        <v>0</v>
      </c>
      <c r="J95" s="56">
        <f t="shared" si="7"/>
        <v>0</v>
      </c>
      <c r="K95" s="60"/>
      <c r="L95" s="44"/>
    </row>
    <row r="96" spans="1:12" ht="12.75">
      <c r="A96" s="18">
        <v>86</v>
      </c>
      <c r="B96" s="72" t="s">
        <v>83</v>
      </c>
      <c r="C96" s="209" t="s">
        <v>8</v>
      </c>
      <c r="D96" s="146">
        <v>10</v>
      </c>
      <c r="E96" s="49"/>
      <c r="F96" s="57">
        <f t="shared" si="4"/>
        <v>0</v>
      </c>
      <c r="G96" s="58"/>
      <c r="H96" s="56">
        <f t="shared" si="5"/>
        <v>0</v>
      </c>
      <c r="I96" s="57">
        <f t="shared" si="6"/>
        <v>0</v>
      </c>
      <c r="J96" s="56">
        <f t="shared" si="7"/>
        <v>0</v>
      </c>
      <c r="K96" s="60"/>
      <c r="L96" s="44"/>
    </row>
    <row r="97" spans="1:12" ht="12.75">
      <c r="A97" s="148">
        <v>87</v>
      </c>
      <c r="B97" s="72" t="s">
        <v>84</v>
      </c>
      <c r="C97" s="209" t="s">
        <v>8</v>
      </c>
      <c r="D97" s="146">
        <v>5</v>
      </c>
      <c r="E97" s="49"/>
      <c r="F97" s="57">
        <f t="shared" si="4"/>
        <v>0</v>
      </c>
      <c r="G97" s="58"/>
      <c r="H97" s="56">
        <f t="shared" si="5"/>
        <v>0</v>
      </c>
      <c r="I97" s="57">
        <f t="shared" si="6"/>
        <v>0</v>
      </c>
      <c r="J97" s="56">
        <f t="shared" si="7"/>
        <v>0</v>
      </c>
      <c r="K97" s="60"/>
      <c r="L97" s="44"/>
    </row>
    <row r="98" spans="1:12" ht="12.75">
      <c r="A98" s="18">
        <v>88</v>
      </c>
      <c r="B98" s="72" t="s">
        <v>85</v>
      </c>
      <c r="C98" s="209" t="s">
        <v>8</v>
      </c>
      <c r="D98" s="146">
        <v>5</v>
      </c>
      <c r="E98" s="49"/>
      <c r="F98" s="57">
        <f t="shared" si="4"/>
        <v>0</v>
      </c>
      <c r="G98" s="58"/>
      <c r="H98" s="56">
        <f t="shared" si="5"/>
        <v>0</v>
      </c>
      <c r="I98" s="57">
        <f t="shared" si="6"/>
        <v>0</v>
      </c>
      <c r="J98" s="56">
        <f t="shared" si="7"/>
        <v>0</v>
      </c>
      <c r="K98" s="60"/>
      <c r="L98" s="44"/>
    </row>
    <row r="99" spans="1:12" ht="12.75">
      <c r="A99" s="148">
        <v>89</v>
      </c>
      <c r="B99" s="72" t="s">
        <v>86</v>
      </c>
      <c r="C99" s="209" t="s">
        <v>8</v>
      </c>
      <c r="D99" s="146">
        <v>150</v>
      </c>
      <c r="E99" s="49"/>
      <c r="F99" s="57">
        <f t="shared" si="4"/>
        <v>0</v>
      </c>
      <c r="G99" s="58"/>
      <c r="H99" s="56">
        <f t="shared" si="5"/>
        <v>0</v>
      </c>
      <c r="I99" s="57">
        <f t="shared" si="6"/>
        <v>0</v>
      </c>
      <c r="J99" s="56">
        <f t="shared" si="7"/>
        <v>0</v>
      </c>
      <c r="K99" s="60"/>
      <c r="L99" s="44"/>
    </row>
    <row r="100" spans="1:12" ht="12.75">
      <c r="A100" s="18">
        <v>90</v>
      </c>
      <c r="B100" s="72" t="s">
        <v>87</v>
      </c>
      <c r="C100" s="209" t="s">
        <v>8</v>
      </c>
      <c r="D100" s="146">
        <v>100</v>
      </c>
      <c r="E100" s="49"/>
      <c r="F100" s="57">
        <f t="shared" si="4"/>
        <v>0</v>
      </c>
      <c r="G100" s="58"/>
      <c r="H100" s="56">
        <f t="shared" si="5"/>
        <v>0</v>
      </c>
      <c r="I100" s="57">
        <f t="shared" si="6"/>
        <v>0</v>
      </c>
      <c r="J100" s="56">
        <f t="shared" si="7"/>
        <v>0</v>
      </c>
      <c r="K100" s="60"/>
      <c r="L100" s="44"/>
    </row>
    <row r="101" spans="1:12" ht="12.75">
      <c r="A101" s="148">
        <v>91</v>
      </c>
      <c r="B101" s="72" t="s">
        <v>88</v>
      </c>
      <c r="C101" s="209" t="s">
        <v>8</v>
      </c>
      <c r="D101" s="146">
        <v>12</v>
      </c>
      <c r="E101" s="49"/>
      <c r="F101" s="57">
        <f t="shared" si="4"/>
        <v>0</v>
      </c>
      <c r="G101" s="58"/>
      <c r="H101" s="56">
        <f t="shared" si="5"/>
        <v>0</v>
      </c>
      <c r="I101" s="57">
        <f t="shared" si="6"/>
        <v>0</v>
      </c>
      <c r="J101" s="56">
        <f t="shared" si="7"/>
        <v>0</v>
      </c>
      <c r="K101" s="60"/>
      <c r="L101" s="44"/>
    </row>
    <row r="102" spans="1:12" ht="12.75">
      <c r="A102" s="18">
        <v>92</v>
      </c>
      <c r="B102" s="72" t="s">
        <v>89</v>
      </c>
      <c r="C102" s="209" t="s">
        <v>8</v>
      </c>
      <c r="D102" s="146">
        <v>35</v>
      </c>
      <c r="E102" s="49"/>
      <c r="F102" s="57">
        <f t="shared" si="4"/>
        <v>0</v>
      </c>
      <c r="G102" s="58"/>
      <c r="H102" s="56">
        <f t="shared" si="5"/>
        <v>0</v>
      </c>
      <c r="I102" s="57">
        <f t="shared" si="6"/>
        <v>0</v>
      </c>
      <c r="J102" s="56">
        <f t="shared" si="7"/>
        <v>0</v>
      </c>
      <c r="K102" s="60"/>
      <c r="L102" s="44"/>
    </row>
    <row r="103" spans="1:12" ht="12.75">
      <c r="A103" s="148">
        <v>93</v>
      </c>
      <c r="B103" s="72" t="s">
        <v>90</v>
      </c>
      <c r="C103" s="209" t="s">
        <v>8</v>
      </c>
      <c r="D103" s="146">
        <v>12</v>
      </c>
      <c r="E103" s="49"/>
      <c r="F103" s="57">
        <f t="shared" si="4"/>
        <v>0</v>
      </c>
      <c r="G103" s="58"/>
      <c r="H103" s="56">
        <f t="shared" si="5"/>
        <v>0</v>
      </c>
      <c r="I103" s="57">
        <f t="shared" si="6"/>
        <v>0</v>
      </c>
      <c r="J103" s="56">
        <f t="shared" si="7"/>
        <v>0</v>
      </c>
      <c r="K103" s="60"/>
      <c r="L103" s="44"/>
    </row>
    <row r="104" spans="1:12" ht="12.75">
      <c r="A104" s="18">
        <v>94</v>
      </c>
      <c r="B104" s="72" t="s">
        <v>91</v>
      </c>
      <c r="C104" s="209" t="s">
        <v>8</v>
      </c>
      <c r="D104" s="146">
        <v>10</v>
      </c>
      <c r="E104" s="49"/>
      <c r="F104" s="57">
        <f t="shared" si="4"/>
        <v>0</v>
      </c>
      <c r="G104" s="58"/>
      <c r="H104" s="56">
        <f t="shared" si="5"/>
        <v>0</v>
      </c>
      <c r="I104" s="57">
        <f t="shared" si="6"/>
        <v>0</v>
      </c>
      <c r="J104" s="56">
        <f t="shared" si="7"/>
        <v>0</v>
      </c>
      <c r="K104" s="60"/>
      <c r="L104" s="44"/>
    </row>
    <row r="105" spans="1:12" ht="12.75">
      <c r="A105" s="148">
        <v>95</v>
      </c>
      <c r="B105" s="72" t="s">
        <v>92</v>
      </c>
      <c r="C105" s="209" t="s">
        <v>8</v>
      </c>
      <c r="D105" s="146">
        <v>5</v>
      </c>
      <c r="E105" s="49"/>
      <c r="F105" s="57">
        <f t="shared" si="4"/>
        <v>0</v>
      </c>
      <c r="G105" s="58"/>
      <c r="H105" s="56">
        <f t="shared" si="5"/>
        <v>0</v>
      </c>
      <c r="I105" s="57">
        <f t="shared" si="6"/>
        <v>0</v>
      </c>
      <c r="J105" s="56">
        <f t="shared" si="7"/>
        <v>0</v>
      </c>
      <c r="K105" s="60"/>
      <c r="L105" s="44"/>
    </row>
    <row r="106" spans="1:12" ht="12.75">
      <c r="A106" s="18">
        <v>96</v>
      </c>
      <c r="B106" s="137" t="s">
        <v>93</v>
      </c>
      <c r="C106" s="209" t="s">
        <v>8</v>
      </c>
      <c r="D106" s="146">
        <v>5</v>
      </c>
      <c r="E106" s="49"/>
      <c r="F106" s="57">
        <f t="shared" si="4"/>
        <v>0</v>
      </c>
      <c r="G106" s="58"/>
      <c r="H106" s="56">
        <f t="shared" si="5"/>
        <v>0</v>
      </c>
      <c r="I106" s="57">
        <f t="shared" si="6"/>
        <v>0</v>
      </c>
      <c r="J106" s="56">
        <f t="shared" si="7"/>
        <v>0</v>
      </c>
      <c r="K106" s="60"/>
      <c r="L106" s="44"/>
    </row>
    <row r="107" spans="1:12" ht="12.75">
      <c r="A107" s="148">
        <v>97</v>
      </c>
      <c r="B107" s="137" t="s">
        <v>94</v>
      </c>
      <c r="C107" s="209" t="s">
        <v>8</v>
      </c>
      <c r="D107" s="146">
        <v>5</v>
      </c>
      <c r="E107" s="49"/>
      <c r="F107" s="57">
        <f t="shared" si="4"/>
        <v>0</v>
      </c>
      <c r="G107" s="58"/>
      <c r="H107" s="56">
        <f t="shared" si="5"/>
        <v>0</v>
      </c>
      <c r="I107" s="57">
        <f t="shared" si="6"/>
        <v>0</v>
      </c>
      <c r="J107" s="56">
        <f t="shared" si="7"/>
        <v>0</v>
      </c>
      <c r="K107" s="60"/>
      <c r="L107" s="44"/>
    </row>
    <row r="108" spans="1:12" ht="12.75">
      <c r="A108" s="18">
        <v>98</v>
      </c>
      <c r="B108" s="137" t="s">
        <v>95</v>
      </c>
      <c r="C108" s="209" t="s">
        <v>8</v>
      </c>
      <c r="D108" s="146">
        <v>5</v>
      </c>
      <c r="E108" s="49"/>
      <c r="F108" s="57">
        <f t="shared" si="4"/>
        <v>0</v>
      </c>
      <c r="G108" s="58"/>
      <c r="H108" s="56">
        <f t="shared" si="5"/>
        <v>0</v>
      </c>
      <c r="I108" s="57">
        <f t="shared" si="6"/>
        <v>0</v>
      </c>
      <c r="J108" s="56">
        <f t="shared" si="7"/>
        <v>0</v>
      </c>
      <c r="K108" s="60"/>
      <c r="L108" s="44"/>
    </row>
    <row r="109" spans="1:12" ht="12.75">
      <c r="A109" s="148">
        <v>99</v>
      </c>
      <c r="B109" s="137" t="s">
        <v>96</v>
      </c>
      <c r="C109" s="209" t="s">
        <v>8</v>
      </c>
      <c r="D109" s="146">
        <v>15</v>
      </c>
      <c r="E109" s="49"/>
      <c r="F109" s="57">
        <f t="shared" si="4"/>
        <v>0</v>
      </c>
      <c r="G109" s="58"/>
      <c r="H109" s="56">
        <f t="shared" si="5"/>
        <v>0</v>
      </c>
      <c r="I109" s="57">
        <f t="shared" si="6"/>
        <v>0</v>
      </c>
      <c r="J109" s="56">
        <f t="shared" si="7"/>
        <v>0</v>
      </c>
      <c r="K109" s="60"/>
      <c r="L109" s="44"/>
    </row>
    <row r="110" spans="1:12" ht="12.75">
      <c r="A110" s="18">
        <v>100</v>
      </c>
      <c r="B110" s="137" t="s">
        <v>97</v>
      </c>
      <c r="C110" s="209" t="s">
        <v>8</v>
      </c>
      <c r="D110" s="146">
        <v>100</v>
      </c>
      <c r="E110" s="49"/>
      <c r="F110" s="57">
        <f t="shared" si="4"/>
        <v>0</v>
      </c>
      <c r="G110" s="58"/>
      <c r="H110" s="56">
        <f t="shared" si="5"/>
        <v>0</v>
      </c>
      <c r="I110" s="57">
        <f t="shared" si="6"/>
        <v>0</v>
      </c>
      <c r="J110" s="56">
        <f t="shared" si="7"/>
        <v>0</v>
      </c>
      <c r="K110" s="60"/>
      <c r="L110" s="44"/>
    </row>
    <row r="111" spans="1:12" ht="12.75">
      <c r="A111" s="148">
        <v>101</v>
      </c>
      <c r="B111" s="137" t="s">
        <v>98</v>
      </c>
      <c r="C111" s="209" t="s">
        <v>8</v>
      </c>
      <c r="D111" s="146">
        <v>30</v>
      </c>
      <c r="E111" s="49"/>
      <c r="F111" s="57">
        <f t="shared" si="4"/>
        <v>0</v>
      </c>
      <c r="G111" s="58"/>
      <c r="H111" s="56">
        <f t="shared" si="5"/>
        <v>0</v>
      </c>
      <c r="I111" s="57">
        <f t="shared" si="6"/>
        <v>0</v>
      </c>
      <c r="J111" s="56">
        <f t="shared" si="7"/>
        <v>0</v>
      </c>
      <c r="K111" s="60"/>
      <c r="L111" s="44"/>
    </row>
    <row r="112" spans="1:12" ht="12.75">
      <c r="A112" s="18">
        <v>102</v>
      </c>
      <c r="B112" s="137" t="s">
        <v>99</v>
      </c>
      <c r="C112" s="209" t="s">
        <v>8</v>
      </c>
      <c r="D112" s="146">
        <v>5</v>
      </c>
      <c r="E112" s="49"/>
      <c r="F112" s="57">
        <f t="shared" si="4"/>
        <v>0</v>
      </c>
      <c r="G112" s="58"/>
      <c r="H112" s="56">
        <f t="shared" si="5"/>
        <v>0</v>
      </c>
      <c r="I112" s="57">
        <f t="shared" si="6"/>
        <v>0</v>
      </c>
      <c r="J112" s="56">
        <f t="shared" si="7"/>
        <v>0</v>
      </c>
      <c r="K112" s="60"/>
      <c r="L112" s="44"/>
    </row>
    <row r="113" spans="1:12" ht="12.75">
      <c r="A113" s="148">
        <v>103</v>
      </c>
      <c r="B113" s="137" t="s">
        <v>100</v>
      </c>
      <c r="C113" s="209" t="s">
        <v>8</v>
      </c>
      <c r="D113" s="146">
        <v>3</v>
      </c>
      <c r="E113" s="49"/>
      <c r="F113" s="57">
        <f t="shared" si="4"/>
        <v>0</v>
      </c>
      <c r="G113" s="58"/>
      <c r="H113" s="56">
        <f t="shared" si="5"/>
        <v>0</v>
      </c>
      <c r="I113" s="57">
        <f t="shared" si="6"/>
        <v>0</v>
      </c>
      <c r="J113" s="56">
        <f t="shared" si="7"/>
        <v>0</v>
      </c>
      <c r="K113" s="60"/>
      <c r="L113" s="44"/>
    </row>
    <row r="114" spans="1:12" ht="12.75">
      <c r="A114" s="18">
        <v>104</v>
      </c>
      <c r="B114" s="137" t="s">
        <v>101</v>
      </c>
      <c r="C114" s="209" t="s">
        <v>8</v>
      </c>
      <c r="D114" s="146">
        <v>20</v>
      </c>
      <c r="E114" s="49"/>
      <c r="F114" s="57">
        <f t="shared" si="4"/>
        <v>0</v>
      </c>
      <c r="G114" s="58"/>
      <c r="H114" s="56">
        <f t="shared" si="5"/>
        <v>0</v>
      </c>
      <c r="I114" s="57">
        <f t="shared" si="6"/>
        <v>0</v>
      </c>
      <c r="J114" s="56">
        <f t="shared" si="7"/>
        <v>0</v>
      </c>
      <c r="K114" s="60"/>
      <c r="L114" s="44"/>
    </row>
    <row r="115" spans="1:12" ht="12.75">
      <c r="A115" s="148">
        <v>105</v>
      </c>
      <c r="B115" s="137" t="s">
        <v>102</v>
      </c>
      <c r="C115" s="209" t="s">
        <v>8</v>
      </c>
      <c r="D115" s="146">
        <v>5</v>
      </c>
      <c r="E115" s="49"/>
      <c r="F115" s="57">
        <f t="shared" si="4"/>
        <v>0</v>
      </c>
      <c r="G115" s="58"/>
      <c r="H115" s="56">
        <f t="shared" si="5"/>
        <v>0</v>
      </c>
      <c r="I115" s="57">
        <f t="shared" si="6"/>
        <v>0</v>
      </c>
      <c r="J115" s="56">
        <f t="shared" si="7"/>
        <v>0</v>
      </c>
      <c r="K115" s="60"/>
      <c r="L115" s="44"/>
    </row>
    <row r="116" spans="1:12" ht="12.75">
      <c r="A116" s="18">
        <v>106</v>
      </c>
      <c r="B116" s="137" t="s">
        <v>103</v>
      </c>
      <c r="C116" s="209" t="s">
        <v>8</v>
      </c>
      <c r="D116" s="146">
        <v>10</v>
      </c>
      <c r="E116" s="49"/>
      <c r="F116" s="57">
        <f t="shared" si="4"/>
        <v>0</v>
      </c>
      <c r="G116" s="58"/>
      <c r="H116" s="56">
        <f t="shared" si="5"/>
        <v>0</v>
      </c>
      <c r="I116" s="57">
        <f t="shared" si="6"/>
        <v>0</v>
      </c>
      <c r="J116" s="56">
        <f t="shared" si="7"/>
        <v>0</v>
      </c>
      <c r="K116" s="60"/>
      <c r="L116" s="44"/>
    </row>
    <row r="117" spans="1:12" ht="12.75">
      <c r="A117" s="148">
        <v>107</v>
      </c>
      <c r="B117" s="72" t="s">
        <v>104</v>
      </c>
      <c r="C117" s="209" t="s">
        <v>8</v>
      </c>
      <c r="D117" s="146">
        <v>20</v>
      </c>
      <c r="E117" s="49"/>
      <c r="F117" s="57">
        <f t="shared" si="4"/>
        <v>0</v>
      </c>
      <c r="G117" s="58"/>
      <c r="H117" s="56">
        <f t="shared" si="5"/>
        <v>0</v>
      </c>
      <c r="I117" s="57">
        <f t="shared" si="6"/>
        <v>0</v>
      </c>
      <c r="J117" s="56">
        <f t="shared" si="7"/>
        <v>0</v>
      </c>
      <c r="K117" s="60"/>
      <c r="L117" s="44"/>
    </row>
    <row r="118" spans="1:12" ht="12.75">
      <c r="A118" s="18">
        <v>108</v>
      </c>
      <c r="B118" s="72" t="s">
        <v>530</v>
      </c>
      <c r="C118" s="209" t="s">
        <v>8</v>
      </c>
      <c r="D118" s="146">
        <v>10</v>
      </c>
      <c r="E118" s="49"/>
      <c r="F118" s="57">
        <f t="shared" si="4"/>
        <v>0</v>
      </c>
      <c r="G118" s="58"/>
      <c r="H118" s="56">
        <f t="shared" si="5"/>
        <v>0</v>
      </c>
      <c r="I118" s="57">
        <f t="shared" si="6"/>
        <v>0</v>
      </c>
      <c r="J118" s="56">
        <f t="shared" si="7"/>
        <v>0</v>
      </c>
      <c r="K118" s="60"/>
      <c r="L118" s="44"/>
    </row>
    <row r="119" spans="1:12" ht="12.75">
      <c r="A119" s="148">
        <v>109</v>
      </c>
      <c r="B119" s="72" t="s">
        <v>531</v>
      </c>
      <c r="C119" s="209" t="s">
        <v>8</v>
      </c>
      <c r="D119" s="146">
        <v>25</v>
      </c>
      <c r="E119" s="49"/>
      <c r="F119" s="57">
        <f t="shared" si="4"/>
        <v>0</v>
      </c>
      <c r="G119" s="58"/>
      <c r="H119" s="56">
        <f t="shared" si="5"/>
        <v>0</v>
      </c>
      <c r="I119" s="57">
        <f t="shared" si="6"/>
        <v>0</v>
      </c>
      <c r="J119" s="56">
        <f t="shared" si="7"/>
        <v>0</v>
      </c>
      <c r="K119" s="60"/>
      <c r="L119" s="44"/>
    </row>
    <row r="120" spans="1:12" ht="12.75">
      <c r="A120" s="18">
        <v>110</v>
      </c>
      <c r="B120" s="72" t="s">
        <v>105</v>
      </c>
      <c r="C120" s="209" t="s">
        <v>8</v>
      </c>
      <c r="D120" s="146">
        <v>35</v>
      </c>
      <c r="E120" s="49"/>
      <c r="F120" s="57">
        <f t="shared" si="4"/>
        <v>0</v>
      </c>
      <c r="G120" s="58"/>
      <c r="H120" s="56">
        <f t="shared" si="5"/>
        <v>0</v>
      </c>
      <c r="I120" s="57">
        <f t="shared" si="6"/>
        <v>0</v>
      </c>
      <c r="J120" s="56">
        <f t="shared" si="7"/>
        <v>0</v>
      </c>
      <c r="K120" s="60"/>
      <c r="L120" s="44"/>
    </row>
    <row r="121" spans="1:12" ht="12.75">
      <c r="A121" s="148">
        <v>111</v>
      </c>
      <c r="B121" s="72" t="s">
        <v>106</v>
      </c>
      <c r="C121" s="209" t="s">
        <v>8</v>
      </c>
      <c r="D121" s="146">
        <v>20</v>
      </c>
      <c r="E121" s="49"/>
      <c r="F121" s="57">
        <f t="shared" si="4"/>
        <v>0</v>
      </c>
      <c r="G121" s="58"/>
      <c r="H121" s="56">
        <f t="shared" si="5"/>
        <v>0</v>
      </c>
      <c r="I121" s="57">
        <f t="shared" si="6"/>
        <v>0</v>
      </c>
      <c r="J121" s="56">
        <f t="shared" si="7"/>
        <v>0</v>
      </c>
      <c r="K121" s="60"/>
      <c r="L121" s="44"/>
    </row>
    <row r="122" spans="1:12" ht="12.75">
      <c r="A122" s="18">
        <v>112</v>
      </c>
      <c r="B122" s="72" t="s">
        <v>107</v>
      </c>
      <c r="C122" s="209" t="s">
        <v>8</v>
      </c>
      <c r="D122" s="146">
        <v>5</v>
      </c>
      <c r="E122" s="49"/>
      <c r="F122" s="57">
        <f t="shared" si="4"/>
        <v>0</v>
      </c>
      <c r="G122" s="58"/>
      <c r="H122" s="56">
        <f t="shared" si="5"/>
        <v>0</v>
      </c>
      <c r="I122" s="57">
        <f t="shared" si="6"/>
        <v>0</v>
      </c>
      <c r="J122" s="56">
        <f t="shared" si="7"/>
        <v>0</v>
      </c>
      <c r="K122" s="60"/>
      <c r="L122" s="44"/>
    </row>
    <row r="123" spans="1:12" ht="12.75">
      <c r="A123" s="148">
        <v>113</v>
      </c>
      <c r="B123" s="72" t="s">
        <v>108</v>
      </c>
      <c r="C123" s="209" t="s">
        <v>8</v>
      </c>
      <c r="D123" s="146">
        <v>10</v>
      </c>
      <c r="E123" s="49"/>
      <c r="F123" s="57">
        <f t="shared" si="4"/>
        <v>0</v>
      </c>
      <c r="G123" s="58"/>
      <c r="H123" s="56">
        <f t="shared" si="5"/>
        <v>0</v>
      </c>
      <c r="I123" s="57">
        <f t="shared" si="6"/>
        <v>0</v>
      </c>
      <c r="J123" s="56">
        <f t="shared" si="7"/>
        <v>0</v>
      </c>
      <c r="K123" s="60"/>
      <c r="L123" s="44"/>
    </row>
    <row r="124" spans="1:12" ht="12.75">
      <c r="A124" s="18">
        <v>114</v>
      </c>
      <c r="B124" s="72" t="s">
        <v>109</v>
      </c>
      <c r="C124" s="209" t="s">
        <v>8</v>
      </c>
      <c r="D124" s="146">
        <v>150</v>
      </c>
      <c r="E124" s="49"/>
      <c r="F124" s="57">
        <f t="shared" si="4"/>
        <v>0</v>
      </c>
      <c r="G124" s="58"/>
      <c r="H124" s="56">
        <f t="shared" si="5"/>
        <v>0</v>
      </c>
      <c r="I124" s="57">
        <f t="shared" si="6"/>
        <v>0</v>
      </c>
      <c r="J124" s="56">
        <f t="shared" si="7"/>
        <v>0</v>
      </c>
      <c r="K124" s="60"/>
      <c r="L124" s="44"/>
    </row>
    <row r="125" spans="1:12" ht="12.75">
      <c r="A125" s="148">
        <v>115</v>
      </c>
      <c r="B125" s="72" t="s">
        <v>110</v>
      </c>
      <c r="C125" s="209" t="s">
        <v>8</v>
      </c>
      <c r="D125" s="146">
        <v>5</v>
      </c>
      <c r="E125" s="49"/>
      <c r="F125" s="57">
        <f t="shared" si="4"/>
        <v>0</v>
      </c>
      <c r="G125" s="58"/>
      <c r="H125" s="56">
        <f t="shared" si="5"/>
        <v>0</v>
      </c>
      <c r="I125" s="57">
        <f t="shared" si="6"/>
        <v>0</v>
      </c>
      <c r="J125" s="56">
        <f t="shared" si="7"/>
        <v>0</v>
      </c>
      <c r="K125" s="60"/>
      <c r="L125" s="44"/>
    </row>
    <row r="126" spans="1:12" ht="12.75">
      <c r="A126" s="18">
        <v>116</v>
      </c>
      <c r="B126" s="72" t="s">
        <v>111</v>
      </c>
      <c r="C126" s="209" t="s">
        <v>8</v>
      </c>
      <c r="D126" s="146">
        <v>5</v>
      </c>
      <c r="E126" s="49"/>
      <c r="F126" s="57">
        <f t="shared" si="4"/>
        <v>0</v>
      </c>
      <c r="G126" s="58"/>
      <c r="H126" s="56">
        <f t="shared" si="5"/>
        <v>0</v>
      </c>
      <c r="I126" s="57">
        <f t="shared" si="6"/>
        <v>0</v>
      </c>
      <c r="J126" s="56">
        <f t="shared" si="7"/>
        <v>0</v>
      </c>
      <c r="K126" s="60"/>
      <c r="L126" s="44"/>
    </row>
    <row r="127" spans="1:12" ht="12.75">
      <c r="A127" s="148">
        <v>117</v>
      </c>
      <c r="B127" s="72" t="s">
        <v>112</v>
      </c>
      <c r="C127" s="209" t="s">
        <v>8</v>
      </c>
      <c r="D127" s="146">
        <v>5</v>
      </c>
      <c r="E127" s="49"/>
      <c r="F127" s="57">
        <f t="shared" si="4"/>
        <v>0</v>
      </c>
      <c r="G127" s="58"/>
      <c r="H127" s="56">
        <f t="shared" si="5"/>
        <v>0</v>
      </c>
      <c r="I127" s="57">
        <f t="shared" si="6"/>
        <v>0</v>
      </c>
      <c r="J127" s="56">
        <f t="shared" si="7"/>
        <v>0</v>
      </c>
      <c r="K127" s="60"/>
      <c r="L127" s="44"/>
    </row>
    <row r="128" spans="1:12" ht="12.75">
      <c r="A128" s="18">
        <v>118</v>
      </c>
      <c r="B128" s="72" t="s">
        <v>113</v>
      </c>
      <c r="C128" s="209" t="s">
        <v>8</v>
      </c>
      <c r="D128" s="146">
        <v>5</v>
      </c>
      <c r="E128" s="49"/>
      <c r="F128" s="57">
        <f t="shared" si="4"/>
        <v>0</v>
      </c>
      <c r="G128" s="58"/>
      <c r="H128" s="56">
        <f t="shared" si="5"/>
        <v>0</v>
      </c>
      <c r="I128" s="57">
        <f t="shared" si="6"/>
        <v>0</v>
      </c>
      <c r="J128" s="56">
        <f t="shared" si="7"/>
        <v>0</v>
      </c>
      <c r="K128" s="60"/>
      <c r="L128" s="44"/>
    </row>
    <row r="129" spans="1:12" ht="12.75">
      <c r="A129" s="148">
        <v>119</v>
      </c>
      <c r="B129" s="72" t="s">
        <v>114</v>
      </c>
      <c r="C129" s="209" t="s">
        <v>8</v>
      </c>
      <c r="D129" s="146">
        <v>30</v>
      </c>
      <c r="E129" s="49"/>
      <c r="F129" s="57">
        <f t="shared" si="4"/>
        <v>0</v>
      </c>
      <c r="G129" s="58"/>
      <c r="H129" s="56">
        <f t="shared" si="5"/>
        <v>0</v>
      </c>
      <c r="I129" s="57">
        <f t="shared" si="6"/>
        <v>0</v>
      </c>
      <c r="J129" s="56">
        <f t="shared" si="7"/>
        <v>0</v>
      </c>
      <c r="K129" s="60"/>
      <c r="L129" s="44"/>
    </row>
    <row r="130" spans="1:12" ht="12.75">
      <c r="A130" s="18">
        <v>120</v>
      </c>
      <c r="B130" s="72" t="s">
        <v>115</v>
      </c>
      <c r="C130" s="209" t="s">
        <v>8</v>
      </c>
      <c r="D130" s="146">
        <v>5</v>
      </c>
      <c r="E130" s="49"/>
      <c r="F130" s="57">
        <f t="shared" si="4"/>
        <v>0</v>
      </c>
      <c r="G130" s="58"/>
      <c r="H130" s="56">
        <f t="shared" si="5"/>
        <v>0</v>
      </c>
      <c r="I130" s="57">
        <f t="shared" si="6"/>
        <v>0</v>
      </c>
      <c r="J130" s="56">
        <f t="shared" si="7"/>
        <v>0</v>
      </c>
      <c r="K130" s="60"/>
      <c r="L130" s="44"/>
    </row>
    <row r="131" spans="1:12" ht="12.75">
      <c r="A131" s="148">
        <v>121</v>
      </c>
      <c r="B131" s="72" t="s">
        <v>116</v>
      </c>
      <c r="C131" s="209" t="s">
        <v>8</v>
      </c>
      <c r="D131" s="146">
        <v>20</v>
      </c>
      <c r="E131" s="49"/>
      <c r="F131" s="57">
        <f t="shared" si="4"/>
        <v>0</v>
      </c>
      <c r="G131" s="58"/>
      <c r="H131" s="56">
        <f t="shared" si="5"/>
        <v>0</v>
      </c>
      <c r="I131" s="57">
        <f t="shared" si="6"/>
        <v>0</v>
      </c>
      <c r="J131" s="56">
        <f t="shared" si="7"/>
        <v>0</v>
      </c>
      <c r="K131" s="60"/>
      <c r="L131" s="44"/>
    </row>
    <row r="132" spans="1:12" ht="12.75">
      <c r="A132" s="18">
        <v>122</v>
      </c>
      <c r="B132" s="72" t="s">
        <v>117</v>
      </c>
      <c r="C132" s="209" t="s">
        <v>8</v>
      </c>
      <c r="D132" s="146">
        <v>5</v>
      </c>
      <c r="E132" s="49"/>
      <c r="F132" s="57">
        <f t="shared" si="4"/>
        <v>0</v>
      </c>
      <c r="G132" s="58"/>
      <c r="H132" s="56">
        <f t="shared" si="5"/>
        <v>0</v>
      </c>
      <c r="I132" s="57">
        <f t="shared" si="6"/>
        <v>0</v>
      </c>
      <c r="J132" s="56">
        <f t="shared" si="7"/>
        <v>0</v>
      </c>
      <c r="K132" s="60"/>
      <c r="L132" s="44"/>
    </row>
    <row r="133" spans="1:12" ht="12.75">
      <c r="A133" s="148">
        <v>123</v>
      </c>
      <c r="B133" s="72" t="s">
        <v>118</v>
      </c>
      <c r="C133" s="209" t="s">
        <v>8</v>
      </c>
      <c r="D133" s="146">
        <v>5</v>
      </c>
      <c r="E133" s="49"/>
      <c r="F133" s="57">
        <f t="shared" si="4"/>
        <v>0</v>
      </c>
      <c r="G133" s="58"/>
      <c r="H133" s="56">
        <f t="shared" si="5"/>
        <v>0</v>
      </c>
      <c r="I133" s="57">
        <f t="shared" si="6"/>
        <v>0</v>
      </c>
      <c r="J133" s="56">
        <f t="shared" si="7"/>
        <v>0</v>
      </c>
      <c r="K133" s="60"/>
      <c r="L133" s="44"/>
    </row>
    <row r="134" spans="1:12" ht="12.75">
      <c r="A134" s="18">
        <v>124</v>
      </c>
      <c r="B134" s="72" t="s">
        <v>119</v>
      </c>
      <c r="C134" s="209" t="s">
        <v>8</v>
      </c>
      <c r="D134" s="146">
        <v>2</v>
      </c>
      <c r="E134" s="49"/>
      <c r="F134" s="57">
        <f t="shared" si="4"/>
        <v>0</v>
      </c>
      <c r="G134" s="58"/>
      <c r="H134" s="56">
        <f t="shared" si="5"/>
        <v>0</v>
      </c>
      <c r="I134" s="57">
        <f t="shared" si="6"/>
        <v>0</v>
      </c>
      <c r="J134" s="56">
        <f t="shared" si="7"/>
        <v>0</v>
      </c>
      <c r="K134" s="60"/>
      <c r="L134" s="44"/>
    </row>
    <row r="135" spans="1:12" ht="12.75">
      <c r="A135" s="148">
        <v>125</v>
      </c>
      <c r="B135" s="72" t="s">
        <v>120</v>
      </c>
      <c r="C135" s="209" t="s">
        <v>8</v>
      </c>
      <c r="D135" s="146">
        <v>30</v>
      </c>
      <c r="E135" s="49"/>
      <c r="F135" s="57">
        <f t="shared" si="4"/>
        <v>0</v>
      </c>
      <c r="G135" s="58"/>
      <c r="H135" s="56">
        <f t="shared" si="5"/>
        <v>0</v>
      </c>
      <c r="I135" s="57">
        <f t="shared" si="6"/>
        <v>0</v>
      </c>
      <c r="J135" s="56">
        <f t="shared" si="7"/>
        <v>0</v>
      </c>
      <c r="K135" s="60"/>
      <c r="L135" s="44"/>
    </row>
    <row r="136" spans="1:12" ht="12.75">
      <c r="A136" s="18">
        <v>126</v>
      </c>
      <c r="B136" s="72" t="s">
        <v>121</v>
      </c>
      <c r="C136" s="209" t="s">
        <v>8</v>
      </c>
      <c r="D136" s="146">
        <v>130</v>
      </c>
      <c r="E136" s="49"/>
      <c r="F136" s="57">
        <f t="shared" si="4"/>
        <v>0</v>
      </c>
      <c r="G136" s="58"/>
      <c r="H136" s="56">
        <f t="shared" si="5"/>
        <v>0</v>
      </c>
      <c r="I136" s="57">
        <f t="shared" si="6"/>
        <v>0</v>
      </c>
      <c r="J136" s="56">
        <f t="shared" si="7"/>
        <v>0</v>
      </c>
      <c r="K136" s="60"/>
      <c r="L136" s="44"/>
    </row>
    <row r="137" spans="1:12" ht="12.75">
      <c r="A137" s="148">
        <v>127</v>
      </c>
      <c r="B137" s="72" t="s">
        <v>122</v>
      </c>
      <c r="C137" s="209" t="s">
        <v>8</v>
      </c>
      <c r="D137" s="146">
        <v>5</v>
      </c>
      <c r="E137" s="49"/>
      <c r="F137" s="57">
        <f t="shared" si="4"/>
        <v>0</v>
      </c>
      <c r="G137" s="58"/>
      <c r="H137" s="56">
        <f t="shared" si="5"/>
        <v>0</v>
      </c>
      <c r="I137" s="57">
        <f t="shared" si="6"/>
        <v>0</v>
      </c>
      <c r="J137" s="56">
        <f t="shared" si="7"/>
        <v>0</v>
      </c>
      <c r="K137" s="60"/>
      <c r="L137" s="44"/>
    </row>
    <row r="138" spans="1:12" ht="12.75">
      <c r="A138" s="18">
        <v>128</v>
      </c>
      <c r="B138" s="72" t="s">
        <v>123</v>
      </c>
      <c r="C138" s="209" t="s">
        <v>8</v>
      </c>
      <c r="D138" s="146">
        <v>8</v>
      </c>
      <c r="E138" s="49"/>
      <c r="F138" s="57">
        <f t="shared" si="4"/>
        <v>0</v>
      </c>
      <c r="G138" s="58"/>
      <c r="H138" s="56">
        <f t="shared" si="5"/>
        <v>0</v>
      </c>
      <c r="I138" s="57">
        <f t="shared" si="6"/>
        <v>0</v>
      </c>
      <c r="J138" s="56">
        <f t="shared" si="7"/>
        <v>0</v>
      </c>
      <c r="K138" s="60"/>
      <c r="L138" s="44"/>
    </row>
    <row r="139" spans="1:12" ht="12.75">
      <c r="A139" s="148">
        <v>129</v>
      </c>
      <c r="B139" s="72" t="s">
        <v>124</v>
      </c>
      <c r="C139" s="209" t="s">
        <v>8</v>
      </c>
      <c r="D139" s="146">
        <v>7</v>
      </c>
      <c r="E139" s="49"/>
      <c r="F139" s="57">
        <f t="shared" si="4"/>
        <v>0</v>
      </c>
      <c r="G139" s="58"/>
      <c r="H139" s="56">
        <f t="shared" si="5"/>
        <v>0</v>
      </c>
      <c r="I139" s="57">
        <f t="shared" si="6"/>
        <v>0</v>
      </c>
      <c r="J139" s="56">
        <f t="shared" si="7"/>
        <v>0</v>
      </c>
      <c r="K139" s="60"/>
      <c r="L139" s="44"/>
    </row>
    <row r="140" spans="1:12" ht="12.75">
      <c r="A140" s="18">
        <v>130</v>
      </c>
      <c r="B140" s="72" t="s">
        <v>125</v>
      </c>
      <c r="C140" s="209" t="s">
        <v>8</v>
      </c>
      <c r="D140" s="146">
        <v>25</v>
      </c>
      <c r="E140" s="49"/>
      <c r="F140" s="57">
        <f aca="true" t="shared" si="8" ref="F140:F181">D140*E140</f>
        <v>0</v>
      </c>
      <c r="G140" s="58"/>
      <c r="H140" s="56">
        <f aca="true" t="shared" si="9" ref="H140:H181">F140*G140</f>
        <v>0</v>
      </c>
      <c r="I140" s="57">
        <f aca="true" t="shared" si="10" ref="I140:I181">E140+(E140*G140)</f>
        <v>0</v>
      </c>
      <c r="J140" s="56">
        <f aca="true" t="shared" si="11" ref="J140:J181">F140+H140</f>
        <v>0</v>
      </c>
      <c r="K140" s="60"/>
      <c r="L140" s="44"/>
    </row>
    <row r="141" spans="1:12" ht="12.75">
      <c r="A141" s="148">
        <v>131</v>
      </c>
      <c r="B141" s="72" t="s">
        <v>126</v>
      </c>
      <c r="C141" s="209" t="s">
        <v>8</v>
      </c>
      <c r="D141" s="146">
        <v>10</v>
      </c>
      <c r="E141" s="49"/>
      <c r="F141" s="57">
        <f t="shared" si="8"/>
        <v>0</v>
      </c>
      <c r="G141" s="58"/>
      <c r="H141" s="56">
        <f t="shared" si="9"/>
        <v>0</v>
      </c>
      <c r="I141" s="57">
        <f t="shared" si="10"/>
        <v>0</v>
      </c>
      <c r="J141" s="56">
        <f t="shared" si="11"/>
        <v>0</v>
      </c>
      <c r="K141" s="60"/>
      <c r="L141" s="44"/>
    </row>
    <row r="142" spans="1:12" ht="12.75">
      <c r="A142" s="18">
        <v>132</v>
      </c>
      <c r="B142" s="72" t="s">
        <v>127</v>
      </c>
      <c r="C142" s="209" t="s">
        <v>8</v>
      </c>
      <c r="D142" s="146">
        <v>10</v>
      </c>
      <c r="E142" s="49"/>
      <c r="F142" s="57">
        <f t="shared" si="8"/>
        <v>0</v>
      </c>
      <c r="G142" s="58"/>
      <c r="H142" s="56">
        <f t="shared" si="9"/>
        <v>0</v>
      </c>
      <c r="I142" s="57">
        <f t="shared" si="10"/>
        <v>0</v>
      </c>
      <c r="J142" s="56">
        <f t="shared" si="11"/>
        <v>0</v>
      </c>
      <c r="K142" s="60"/>
      <c r="L142" s="44"/>
    </row>
    <row r="143" spans="1:12" ht="12.75">
      <c r="A143" s="148">
        <v>133</v>
      </c>
      <c r="B143" s="72" t="s">
        <v>128</v>
      </c>
      <c r="C143" s="209" t="s">
        <v>8</v>
      </c>
      <c r="D143" s="146">
        <v>10</v>
      </c>
      <c r="E143" s="49"/>
      <c r="F143" s="57">
        <f t="shared" si="8"/>
        <v>0</v>
      </c>
      <c r="G143" s="58"/>
      <c r="H143" s="56">
        <f t="shared" si="9"/>
        <v>0</v>
      </c>
      <c r="I143" s="57">
        <f t="shared" si="10"/>
        <v>0</v>
      </c>
      <c r="J143" s="56">
        <f t="shared" si="11"/>
        <v>0</v>
      </c>
      <c r="K143" s="60"/>
      <c r="L143" s="44"/>
    </row>
    <row r="144" spans="1:12" ht="12.75">
      <c r="A144" s="18">
        <v>134</v>
      </c>
      <c r="B144" s="72" t="s">
        <v>129</v>
      </c>
      <c r="C144" s="209" t="s">
        <v>8</v>
      </c>
      <c r="D144" s="146">
        <v>25</v>
      </c>
      <c r="E144" s="49"/>
      <c r="F144" s="57">
        <f t="shared" si="8"/>
        <v>0</v>
      </c>
      <c r="G144" s="58"/>
      <c r="H144" s="56">
        <f t="shared" si="9"/>
        <v>0</v>
      </c>
      <c r="I144" s="57">
        <f t="shared" si="10"/>
        <v>0</v>
      </c>
      <c r="J144" s="56">
        <f t="shared" si="11"/>
        <v>0</v>
      </c>
      <c r="K144" s="60"/>
      <c r="L144" s="44"/>
    </row>
    <row r="145" spans="1:12" ht="12.75">
      <c r="A145" s="148">
        <v>135</v>
      </c>
      <c r="B145" s="72" t="s">
        <v>130</v>
      </c>
      <c r="C145" s="209" t="s">
        <v>8</v>
      </c>
      <c r="D145" s="146">
        <v>10</v>
      </c>
      <c r="E145" s="49"/>
      <c r="F145" s="57">
        <f t="shared" si="8"/>
        <v>0</v>
      </c>
      <c r="G145" s="58"/>
      <c r="H145" s="56">
        <f t="shared" si="9"/>
        <v>0</v>
      </c>
      <c r="I145" s="57">
        <f t="shared" si="10"/>
        <v>0</v>
      </c>
      <c r="J145" s="56">
        <f t="shared" si="11"/>
        <v>0</v>
      </c>
      <c r="K145" s="60"/>
      <c r="L145" s="44"/>
    </row>
    <row r="146" spans="1:12" ht="12.75">
      <c r="A146" s="18">
        <v>136</v>
      </c>
      <c r="B146" s="72" t="s">
        <v>131</v>
      </c>
      <c r="C146" s="209" t="s">
        <v>8</v>
      </c>
      <c r="D146" s="146">
        <v>23</v>
      </c>
      <c r="E146" s="49"/>
      <c r="F146" s="57">
        <f t="shared" si="8"/>
        <v>0</v>
      </c>
      <c r="G146" s="58"/>
      <c r="H146" s="56">
        <f t="shared" si="9"/>
        <v>0</v>
      </c>
      <c r="I146" s="57">
        <f t="shared" si="10"/>
        <v>0</v>
      </c>
      <c r="J146" s="56">
        <f t="shared" si="11"/>
        <v>0</v>
      </c>
      <c r="K146" s="60"/>
      <c r="L146" s="44"/>
    </row>
    <row r="147" spans="1:12" ht="12.75">
      <c r="A147" s="148">
        <v>137</v>
      </c>
      <c r="B147" s="72" t="s">
        <v>132</v>
      </c>
      <c r="C147" s="209" t="s">
        <v>8</v>
      </c>
      <c r="D147" s="146">
        <v>10</v>
      </c>
      <c r="E147" s="49"/>
      <c r="F147" s="57">
        <f t="shared" si="8"/>
        <v>0</v>
      </c>
      <c r="G147" s="58"/>
      <c r="H147" s="56">
        <f t="shared" si="9"/>
        <v>0</v>
      </c>
      <c r="I147" s="57">
        <f t="shared" si="10"/>
        <v>0</v>
      </c>
      <c r="J147" s="56">
        <f t="shared" si="11"/>
        <v>0</v>
      </c>
      <c r="K147" s="60"/>
      <c r="L147" s="44"/>
    </row>
    <row r="148" spans="1:12" ht="12.75">
      <c r="A148" s="18">
        <v>138</v>
      </c>
      <c r="B148" s="72" t="s">
        <v>133</v>
      </c>
      <c r="C148" s="209" t="s">
        <v>8</v>
      </c>
      <c r="D148" s="146">
        <v>5</v>
      </c>
      <c r="E148" s="49"/>
      <c r="F148" s="57">
        <f t="shared" si="8"/>
        <v>0</v>
      </c>
      <c r="G148" s="58"/>
      <c r="H148" s="56">
        <f t="shared" si="9"/>
        <v>0</v>
      </c>
      <c r="I148" s="57">
        <f t="shared" si="10"/>
        <v>0</v>
      </c>
      <c r="J148" s="56">
        <f t="shared" si="11"/>
        <v>0</v>
      </c>
      <c r="K148" s="60"/>
      <c r="L148" s="44"/>
    </row>
    <row r="149" spans="1:12" ht="12.75">
      <c r="A149" s="148">
        <v>139</v>
      </c>
      <c r="B149" s="72" t="s">
        <v>134</v>
      </c>
      <c r="C149" s="209" t="s">
        <v>8</v>
      </c>
      <c r="D149" s="146">
        <v>12</v>
      </c>
      <c r="E149" s="49"/>
      <c r="F149" s="57">
        <f t="shared" si="8"/>
        <v>0</v>
      </c>
      <c r="G149" s="58"/>
      <c r="H149" s="56">
        <f t="shared" si="9"/>
        <v>0</v>
      </c>
      <c r="I149" s="57">
        <f t="shared" si="10"/>
        <v>0</v>
      </c>
      <c r="J149" s="56">
        <f t="shared" si="11"/>
        <v>0</v>
      </c>
      <c r="K149" s="60"/>
      <c r="L149" s="44"/>
    </row>
    <row r="150" spans="1:12" ht="12.75">
      <c r="A150" s="18">
        <v>140</v>
      </c>
      <c r="B150" s="72" t="s">
        <v>135</v>
      </c>
      <c r="C150" s="209" t="s">
        <v>8</v>
      </c>
      <c r="D150" s="146">
        <v>12</v>
      </c>
      <c r="E150" s="49"/>
      <c r="F150" s="57">
        <f t="shared" si="8"/>
        <v>0</v>
      </c>
      <c r="G150" s="58"/>
      <c r="H150" s="56">
        <f t="shared" si="9"/>
        <v>0</v>
      </c>
      <c r="I150" s="57">
        <f t="shared" si="10"/>
        <v>0</v>
      </c>
      <c r="J150" s="56">
        <f t="shared" si="11"/>
        <v>0</v>
      </c>
      <c r="K150" s="60"/>
      <c r="L150" s="44"/>
    </row>
    <row r="151" spans="1:12" ht="12.75">
      <c r="A151" s="148">
        <v>141</v>
      </c>
      <c r="B151" s="72" t="s">
        <v>136</v>
      </c>
      <c r="C151" s="209" t="s">
        <v>8</v>
      </c>
      <c r="D151" s="146">
        <v>45</v>
      </c>
      <c r="E151" s="49"/>
      <c r="F151" s="57">
        <f t="shared" si="8"/>
        <v>0</v>
      </c>
      <c r="G151" s="58"/>
      <c r="H151" s="56">
        <f t="shared" si="9"/>
        <v>0</v>
      </c>
      <c r="I151" s="57">
        <f t="shared" si="10"/>
        <v>0</v>
      </c>
      <c r="J151" s="56">
        <f t="shared" si="11"/>
        <v>0</v>
      </c>
      <c r="K151" s="60"/>
      <c r="L151" s="44"/>
    </row>
    <row r="152" spans="1:12" ht="12.75">
      <c r="A152" s="18">
        <v>142</v>
      </c>
      <c r="B152" s="72" t="s">
        <v>137</v>
      </c>
      <c r="C152" s="209" t="s">
        <v>8</v>
      </c>
      <c r="D152" s="146">
        <v>30</v>
      </c>
      <c r="E152" s="49"/>
      <c r="F152" s="57">
        <f t="shared" si="8"/>
        <v>0</v>
      </c>
      <c r="G152" s="58"/>
      <c r="H152" s="56">
        <f t="shared" si="9"/>
        <v>0</v>
      </c>
      <c r="I152" s="57">
        <f t="shared" si="10"/>
        <v>0</v>
      </c>
      <c r="J152" s="56">
        <f t="shared" si="11"/>
        <v>0</v>
      </c>
      <c r="K152" s="60"/>
      <c r="L152" s="44"/>
    </row>
    <row r="153" spans="1:12" ht="12.75">
      <c r="A153" s="148">
        <v>143</v>
      </c>
      <c r="B153" s="72" t="s">
        <v>138</v>
      </c>
      <c r="C153" s="209" t="s">
        <v>8</v>
      </c>
      <c r="D153" s="146">
        <v>10</v>
      </c>
      <c r="E153" s="49"/>
      <c r="F153" s="57">
        <f t="shared" si="8"/>
        <v>0</v>
      </c>
      <c r="G153" s="58"/>
      <c r="H153" s="56">
        <f t="shared" si="9"/>
        <v>0</v>
      </c>
      <c r="I153" s="57">
        <f t="shared" si="10"/>
        <v>0</v>
      </c>
      <c r="J153" s="56">
        <f t="shared" si="11"/>
        <v>0</v>
      </c>
      <c r="K153" s="60"/>
      <c r="L153" s="44"/>
    </row>
    <row r="154" spans="1:12" ht="12.75">
      <c r="A154" s="18">
        <v>144</v>
      </c>
      <c r="B154" s="137" t="s">
        <v>139</v>
      </c>
      <c r="C154" s="209" t="s">
        <v>8</v>
      </c>
      <c r="D154" s="146">
        <v>10</v>
      </c>
      <c r="E154" s="49"/>
      <c r="F154" s="57">
        <f t="shared" si="8"/>
        <v>0</v>
      </c>
      <c r="G154" s="58"/>
      <c r="H154" s="56">
        <f t="shared" si="9"/>
        <v>0</v>
      </c>
      <c r="I154" s="57">
        <f t="shared" si="10"/>
        <v>0</v>
      </c>
      <c r="J154" s="56">
        <f t="shared" si="11"/>
        <v>0</v>
      </c>
      <c r="K154" s="60"/>
      <c r="L154" s="44"/>
    </row>
    <row r="155" spans="1:12" ht="12.75">
      <c r="A155" s="148">
        <v>145</v>
      </c>
      <c r="B155" s="137" t="s">
        <v>140</v>
      </c>
      <c r="C155" s="209" t="s">
        <v>8</v>
      </c>
      <c r="D155" s="146">
        <v>5</v>
      </c>
      <c r="E155" s="49"/>
      <c r="F155" s="57">
        <f t="shared" si="8"/>
        <v>0</v>
      </c>
      <c r="G155" s="58"/>
      <c r="H155" s="56">
        <f t="shared" si="9"/>
        <v>0</v>
      </c>
      <c r="I155" s="57">
        <f t="shared" si="10"/>
        <v>0</v>
      </c>
      <c r="J155" s="56">
        <f t="shared" si="11"/>
        <v>0</v>
      </c>
      <c r="K155" s="60"/>
      <c r="L155" s="44"/>
    </row>
    <row r="156" spans="1:12" ht="12.75">
      <c r="A156" s="18">
        <v>146</v>
      </c>
      <c r="B156" s="137" t="s">
        <v>141</v>
      </c>
      <c r="C156" s="209" t="s">
        <v>8</v>
      </c>
      <c r="D156" s="146">
        <v>130</v>
      </c>
      <c r="E156" s="49"/>
      <c r="F156" s="57">
        <f t="shared" si="8"/>
        <v>0</v>
      </c>
      <c r="G156" s="58"/>
      <c r="H156" s="56">
        <f t="shared" si="9"/>
        <v>0</v>
      </c>
      <c r="I156" s="57">
        <f t="shared" si="10"/>
        <v>0</v>
      </c>
      <c r="J156" s="56">
        <f t="shared" si="11"/>
        <v>0</v>
      </c>
      <c r="K156" s="60"/>
      <c r="L156" s="44"/>
    </row>
    <row r="157" spans="1:12" ht="12.75">
      <c r="A157" s="148">
        <v>147</v>
      </c>
      <c r="B157" s="137" t="s">
        <v>142</v>
      </c>
      <c r="C157" s="209" t="s">
        <v>8</v>
      </c>
      <c r="D157" s="146">
        <v>10</v>
      </c>
      <c r="E157" s="49"/>
      <c r="F157" s="57">
        <f t="shared" si="8"/>
        <v>0</v>
      </c>
      <c r="G157" s="58"/>
      <c r="H157" s="56">
        <f t="shared" si="9"/>
        <v>0</v>
      </c>
      <c r="I157" s="57">
        <f t="shared" si="10"/>
        <v>0</v>
      </c>
      <c r="J157" s="56">
        <f t="shared" si="11"/>
        <v>0</v>
      </c>
      <c r="K157" s="60"/>
      <c r="L157" s="44"/>
    </row>
    <row r="158" spans="1:12" ht="12.75">
      <c r="A158" s="18">
        <v>148</v>
      </c>
      <c r="B158" s="137" t="s">
        <v>143</v>
      </c>
      <c r="C158" s="209" t="s">
        <v>8</v>
      </c>
      <c r="D158" s="146">
        <v>5</v>
      </c>
      <c r="E158" s="49"/>
      <c r="F158" s="57">
        <f t="shared" si="8"/>
        <v>0</v>
      </c>
      <c r="G158" s="58"/>
      <c r="H158" s="56">
        <f t="shared" si="9"/>
        <v>0</v>
      </c>
      <c r="I158" s="57">
        <f t="shared" si="10"/>
        <v>0</v>
      </c>
      <c r="J158" s="56">
        <f t="shared" si="11"/>
        <v>0</v>
      </c>
      <c r="K158" s="60"/>
      <c r="L158" s="44"/>
    </row>
    <row r="159" spans="1:12" ht="21" customHeight="1">
      <c r="A159" s="148">
        <v>149</v>
      </c>
      <c r="B159" s="137" t="s">
        <v>144</v>
      </c>
      <c r="C159" s="209" t="s">
        <v>8</v>
      </c>
      <c r="D159" s="146">
        <v>25</v>
      </c>
      <c r="E159" s="49"/>
      <c r="F159" s="57">
        <f t="shared" si="8"/>
        <v>0</v>
      </c>
      <c r="G159" s="58"/>
      <c r="H159" s="56">
        <f t="shared" si="9"/>
        <v>0</v>
      </c>
      <c r="I159" s="57">
        <f t="shared" si="10"/>
        <v>0</v>
      </c>
      <c r="J159" s="56">
        <f t="shared" si="11"/>
        <v>0</v>
      </c>
      <c r="K159" s="60"/>
      <c r="L159" s="44"/>
    </row>
    <row r="160" spans="1:12" ht="12.75">
      <c r="A160" s="18">
        <v>150</v>
      </c>
      <c r="B160" s="137" t="s">
        <v>145</v>
      </c>
      <c r="C160" s="209" t="s">
        <v>8</v>
      </c>
      <c r="D160" s="146">
        <v>5</v>
      </c>
      <c r="E160" s="49"/>
      <c r="F160" s="57">
        <f t="shared" si="8"/>
        <v>0</v>
      </c>
      <c r="G160" s="58"/>
      <c r="H160" s="56">
        <f t="shared" si="9"/>
        <v>0</v>
      </c>
      <c r="I160" s="57">
        <f t="shared" si="10"/>
        <v>0</v>
      </c>
      <c r="J160" s="56">
        <f t="shared" si="11"/>
        <v>0</v>
      </c>
      <c r="K160" s="60"/>
      <c r="L160" s="44"/>
    </row>
    <row r="161" spans="1:12" ht="12.75">
      <c r="A161" s="148">
        <v>151</v>
      </c>
      <c r="B161" s="137" t="s">
        <v>146</v>
      </c>
      <c r="C161" s="209" t="s">
        <v>8</v>
      </c>
      <c r="D161" s="146">
        <v>10</v>
      </c>
      <c r="E161" s="49"/>
      <c r="F161" s="57">
        <f t="shared" si="8"/>
        <v>0</v>
      </c>
      <c r="G161" s="58"/>
      <c r="H161" s="56">
        <f t="shared" si="9"/>
        <v>0</v>
      </c>
      <c r="I161" s="57">
        <f t="shared" si="10"/>
        <v>0</v>
      </c>
      <c r="J161" s="56">
        <f t="shared" si="11"/>
        <v>0</v>
      </c>
      <c r="K161" s="60"/>
      <c r="L161" s="44"/>
    </row>
    <row r="162" spans="1:12" ht="12.75">
      <c r="A162" s="18">
        <v>152</v>
      </c>
      <c r="B162" s="137" t="s">
        <v>147</v>
      </c>
      <c r="C162" s="209" t="s">
        <v>8</v>
      </c>
      <c r="D162" s="146">
        <v>20</v>
      </c>
      <c r="E162" s="49"/>
      <c r="F162" s="57">
        <f t="shared" si="8"/>
        <v>0</v>
      </c>
      <c r="G162" s="58"/>
      <c r="H162" s="56">
        <f t="shared" si="9"/>
        <v>0</v>
      </c>
      <c r="I162" s="57">
        <f t="shared" si="10"/>
        <v>0</v>
      </c>
      <c r="J162" s="56">
        <f t="shared" si="11"/>
        <v>0</v>
      </c>
      <c r="K162" s="60"/>
      <c r="L162" s="44"/>
    </row>
    <row r="163" spans="1:12" ht="12.75">
      <c r="A163" s="148">
        <v>153</v>
      </c>
      <c r="B163" s="137" t="s">
        <v>148</v>
      </c>
      <c r="C163" s="209" t="s">
        <v>8</v>
      </c>
      <c r="D163" s="146">
        <v>10</v>
      </c>
      <c r="E163" s="49"/>
      <c r="F163" s="57">
        <f t="shared" si="8"/>
        <v>0</v>
      </c>
      <c r="G163" s="58"/>
      <c r="H163" s="56">
        <f t="shared" si="9"/>
        <v>0</v>
      </c>
      <c r="I163" s="57">
        <f t="shared" si="10"/>
        <v>0</v>
      </c>
      <c r="J163" s="56">
        <f t="shared" si="11"/>
        <v>0</v>
      </c>
      <c r="K163" s="60"/>
      <c r="L163" s="44"/>
    </row>
    <row r="164" spans="1:12" ht="12.75">
      <c r="A164" s="18">
        <v>154</v>
      </c>
      <c r="B164" s="137" t="s">
        <v>149</v>
      </c>
      <c r="C164" s="209" t="s">
        <v>8</v>
      </c>
      <c r="D164" s="146">
        <v>10</v>
      </c>
      <c r="E164" s="49"/>
      <c r="F164" s="57">
        <f t="shared" si="8"/>
        <v>0</v>
      </c>
      <c r="G164" s="58"/>
      <c r="H164" s="56">
        <f t="shared" si="9"/>
        <v>0</v>
      </c>
      <c r="I164" s="57">
        <f t="shared" si="10"/>
        <v>0</v>
      </c>
      <c r="J164" s="56">
        <f t="shared" si="11"/>
        <v>0</v>
      </c>
      <c r="K164" s="60"/>
      <c r="L164" s="44"/>
    </row>
    <row r="165" spans="1:12" ht="12.75">
      <c r="A165" s="148">
        <v>155</v>
      </c>
      <c r="B165" s="137" t="s">
        <v>150</v>
      </c>
      <c r="C165" s="209" t="s">
        <v>8</v>
      </c>
      <c r="D165" s="146">
        <v>20</v>
      </c>
      <c r="E165" s="49"/>
      <c r="F165" s="57">
        <f t="shared" si="8"/>
        <v>0</v>
      </c>
      <c r="G165" s="58"/>
      <c r="H165" s="56">
        <f t="shared" si="9"/>
        <v>0</v>
      </c>
      <c r="I165" s="57">
        <f t="shared" si="10"/>
        <v>0</v>
      </c>
      <c r="J165" s="56">
        <f t="shared" si="11"/>
        <v>0</v>
      </c>
      <c r="K165" s="60"/>
      <c r="L165" s="44"/>
    </row>
    <row r="166" spans="1:12" ht="12.75">
      <c r="A166" s="18">
        <v>156</v>
      </c>
      <c r="B166" s="137" t="s">
        <v>151</v>
      </c>
      <c r="C166" s="209" t="s">
        <v>8</v>
      </c>
      <c r="D166" s="146">
        <v>30</v>
      </c>
      <c r="E166" s="49"/>
      <c r="F166" s="57">
        <f t="shared" si="8"/>
        <v>0</v>
      </c>
      <c r="G166" s="58"/>
      <c r="H166" s="56">
        <f t="shared" si="9"/>
        <v>0</v>
      </c>
      <c r="I166" s="57">
        <f t="shared" si="10"/>
        <v>0</v>
      </c>
      <c r="J166" s="56">
        <f t="shared" si="11"/>
        <v>0</v>
      </c>
      <c r="K166" s="60"/>
      <c r="L166" s="44"/>
    </row>
    <row r="167" spans="1:12" ht="12.75">
      <c r="A167" s="148">
        <v>157</v>
      </c>
      <c r="B167" s="137" t="s">
        <v>152</v>
      </c>
      <c r="C167" s="209" t="s">
        <v>8</v>
      </c>
      <c r="D167" s="146">
        <v>15</v>
      </c>
      <c r="E167" s="49"/>
      <c r="F167" s="57">
        <f t="shared" si="8"/>
        <v>0</v>
      </c>
      <c r="G167" s="58"/>
      <c r="H167" s="56">
        <f t="shared" si="9"/>
        <v>0</v>
      </c>
      <c r="I167" s="57">
        <f t="shared" si="10"/>
        <v>0</v>
      </c>
      <c r="J167" s="56">
        <f t="shared" si="11"/>
        <v>0</v>
      </c>
      <c r="K167" s="60"/>
      <c r="L167" s="44"/>
    </row>
    <row r="168" spans="1:12" ht="12.75">
      <c r="A168" s="18">
        <v>158</v>
      </c>
      <c r="B168" s="137" t="s">
        <v>153</v>
      </c>
      <c r="C168" s="209" t="s">
        <v>8</v>
      </c>
      <c r="D168" s="146">
        <v>12</v>
      </c>
      <c r="E168" s="49"/>
      <c r="F168" s="57">
        <f t="shared" si="8"/>
        <v>0</v>
      </c>
      <c r="G168" s="58"/>
      <c r="H168" s="56">
        <f t="shared" si="9"/>
        <v>0</v>
      </c>
      <c r="I168" s="57">
        <f t="shared" si="10"/>
        <v>0</v>
      </c>
      <c r="J168" s="56">
        <f t="shared" si="11"/>
        <v>0</v>
      </c>
      <c r="K168" s="60"/>
      <c r="L168" s="44"/>
    </row>
    <row r="169" spans="1:12" ht="12.75">
      <c r="A169" s="148">
        <v>159</v>
      </c>
      <c r="B169" s="137" t="s">
        <v>154</v>
      </c>
      <c r="C169" s="209" t="s">
        <v>8</v>
      </c>
      <c r="D169" s="146">
        <v>5</v>
      </c>
      <c r="E169" s="49"/>
      <c r="F169" s="57">
        <f t="shared" si="8"/>
        <v>0</v>
      </c>
      <c r="G169" s="58"/>
      <c r="H169" s="56">
        <f t="shared" si="9"/>
        <v>0</v>
      </c>
      <c r="I169" s="57">
        <f t="shared" si="10"/>
        <v>0</v>
      </c>
      <c r="J169" s="56">
        <f t="shared" si="11"/>
        <v>0</v>
      </c>
      <c r="K169" s="60"/>
      <c r="L169" s="44"/>
    </row>
    <row r="170" spans="1:12" ht="12.75">
      <c r="A170" s="18">
        <v>160</v>
      </c>
      <c r="B170" s="137" t="s">
        <v>155</v>
      </c>
      <c r="C170" s="209" t="s">
        <v>8</v>
      </c>
      <c r="D170" s="146">
        <v>70</v>
      </c>
      <c r="E170" s="49"/>
      <c r="F170" s="57">
        <f t="shared" si="8"/>
        <v>0</v>
      </c>
      <c r="G170" s="58"/>
      <c r="H170" s="56">
        <f t="shared" si="9"/>
        <v>0</v>
      </c>
      <c r="I170" s="57">
        <f t="shared" si="10"/>
        <v>0</v>
      </c>
      <c r="J170" s="56">
        <f t="shared" si="11"/>
        <v>0</v>
      </c>
      <c r="K170" s="60"/>
      <c r="L170" s="44"/>
    </row>
    <row r="171" spans="1:12" ht="17.25" customHeight="1">
      <c r="A171" s="148">
        <v>161</v>
      </c>
      <c r="B171" s="137" t="s">
        <v>156</v>
      </c>
      <c r="C171" s="209" t="s">
        <v>8</v>
      </c>
      <c r="D171" s="146">
        <v>5</v>
      </c>
      <c r="E171" s="49"/>
      <c r="F171" s="57">
        <f t="shared" si="8"/>
        <v>0</v>
      </c>
      <c r="G171" s="58"/>
      <c r="H171" s="56">
        <f t="shared" si="9"/>
        <v>0</v>
      </c>
      <c r="I171" s="57">
        <f t="shared" si="10"/>
        <v>0</v>
      </c>
      <c r="J171" s="56">
        <f t="shared" si="11"/>
        <v>0</v>
      </c>
      <c r="K171" s="60"/>
      <c r="L171" s="44"/>
    </row>
    <row r="172" spans="1:12" ht="12.75">
      <c r="A172" s="18">
        <v>162</v>
      </c>
      <c r="B172" s="139" t="s">
        <v>157</v>
      </c>
      <c r="C172" s="209" t="s">
        <v>8</v>
      </c>
      <c r="D172" s="146">
        <v>5</v>
      </c>
      <c r="E172" s="49"/>
      <c r="F172" s="57">
        <f t="shared" si="8"/>
        <v>0</v>
      </c>
      <c r="G172" s="58"/>
      <c r="H172" s="56">
        <f t="shared" si="9"/>
        <v>0</v>
      </c>
      <c r="I172" s="57">
        <f t="shared" si="10"/>
        <v>0</v>
      </c>
      <c r="J172" s="56">
        <f t="shared" si="11"/>
        <v>0</v>
      </c>
      <c r="K172" s="60"/>
      <c r="L172" s="44"/>
    </row>
    <row r="173" spans="1:12" ht="12.75">
      <c r="A173" s="148">
        <v>163</v>
      </c>
      <c r="B173" s="140" t="s">
        <v>158</v>
      </c>
      <c r="C173" s="209" t="s">
        <v>8</v>
      </c>
      <c r="D173" s="146">
        <v>5</v>
      </c>
      <c r="E173" s="49"/>
      <c r="F173" s="57">
        <f t="shared" si="8"/>
        <v>0</v>
      </c>
      <c r="G173" s="58"/>
      <c r="H173" s="56">
        <f t="shared" si="9"/>
        <v>0</v>
      </c>
      <c r="I173" s="57">
        <f t="shared" si="10"/>
        <v>0</v>
      </c>
      <c r="J173" s="56">
        <f t="shared" si="11"/>
        <v>0</v>
      </c>
      <c r="K173" s="60"/>
      <c r="L173" s="44"/>
    </row>
    <row r="174" spans="1:12" ht="12.75">
      <c r="A174" s="18">
        <v>164</v>
      </c>
      <c r="B174" s="143" t="s">
        <v>159</v>
      </c>
      <c r="C174" s="209" t="s">
        <v>8</v>
      </c>
      <c r="D174" s="146">
        <v>5</v>
      </c>
      <c r="E174" s="49"/>
      <c r="F174" s="57">
        <f t="shared" si="8"/>
        <v>0</v>
      </c>
      <c r="G174" s="58"/>
      <c r="H174" s="56">
        <f t="shared" si="9"/>
        <v>0</v>
      </c>
      <c r="I174" s="57">
        <f t="shared" si="10"/>
        <v>0</v>
      </c>
      <c r="J174" s="56">
        <f t="shared" si="11"/>
        <v>0</v>
      </c>
      <c r="K174" s="60"/>
      <c r="L174" s="44"/>
    </row>
    <row r="175" spans="1:12" ht="12.75">
      <c r="A175" s="148">
        <v>165</v>
      </c>
      <c r="B175" s="143" t="s">
        <v>160</v>
      </c>
      <c r="C175" s="209" t="s">
        <v>8</v>
      </c>
      <c r="D175" s="146">
        <v>10</v>
      </c>
      <c r="E175" s="49"/>
      <c r="F175" s="57">
        <f t="shared" si="8"/>
        <v>0</v>
      </c>
      <c r="G175" s="58"/>
      <c r="H175" s="56">
        <f t="shared" si="9"/>
        <v>0</v>
      </c>
      <c r="I175" s="57">
        <f t="shared" si="10"/>
        <v>0</v>
      </c>
      <c r="J175" s="56">
        <f t="shared" si="11"/>
        <v>0</v>
      </c>
      <c r="K175" s="60"/>
      <c r="L175" s="44"/>
    </row>
    <row r="176" spans="1:12" ht="12.75">
      <c r="A176" s="18">
        <v>166</v>
      </c>
      <c r="B176" s="144" t="s">
        <v>161</v>
      </c>
      <c r="C176" s="209" t="s">
        <v>8</v>
      </c>
      <c r="D176" s="146">
        <v>5</v>
      </c>
      <c r="E176" s="49"/>
      <c r="F176" s="57">
        <f t="shared" si="8"/>
        <v>0</v>
      </c>
      <c r="G176" s="58"/>
      <c r="H176" s="56">
        <f t="shared" si="9"/>
        <v>0</v>
      </c>
      <c r="I176" s="57">
        <f t="shared" si="10"/>
        <v>0</v>
      </c>
      <c r="J176" s="56">
        <f t="shared" si="11"/>
        <v>0</v>
      </c>
      <c r="K176" s="60"/>
      <c r="L176" s="44"/>
    </row>
    <row r="177" spans="1:12" ht="12.75">
      <c r="A177" s="148">
        <v>167</v>
      </c>
      <c r="B177" s="144" t="s">
        <v>162</v>
      </c>
      <c r="C177" s="209" t="s">
        <v>8</v>
      </c>
      <c r="D177" s="146">
        <v>5</v>
      </c>
      <c r="E177" s="49"/>
      <c r="F177" s="57">
        <f t="shared" si="8"/>
        <v>0</v>
      </c>
      <c r="G177" s="58"/>
      <c r="H177" s="56">
        <f t="shared" si="9"/>
        <v>0</v>
      </c>
      <c r="I177" s="57">
        <f t="shared" si="10"/>
        <v>0</v>
      </c>
      <c r="J177" s="56">
        <f t="shared" si="11"/>
        <v>0</v>
      </c>
      <c r="K177" s="60"/>
      <c r="L177" s="44"/>
    </row>
    <row r="178" spans="1:12" ht="12.75">
      <c r="A178" s="18">
        <v>168</v>
      </c>
      <c r="B178" s="143" t="s">
        <v>163</v>
      </c>
      <c r="C178" s="209" t="s">
        <v>8</v>
      </c>
      <c r="D178" s="146">
        <v>5</v>
      </c>
      <c r="E178" s="49"/>
      <c r="F178" s="57">
        <f t="shared" si="8"/>
        <v>0</v>
      </c>
      <c r="G178" s="58"/>
      <c r="H178" s="56">
        <f t="shared" si="9"/>
        <v>0</v>
      </c>
      <c r="I178" s="57">
        <f t="shared" si="10"/>
        <v>0</v>
      </c>
      <c r="J178" s="56">
        <f t="shared" si="11"/>
        <v>0</v>
      </c>
      <c r="K178" s="60"/>
      <c r="L178" s="44"/>
    </row>
    <row r="179" spans="1:12" ht="12.75">
      <c r="A179" s="148">
        <v>169</v>
      </c>
      <c r="B179" s="143" t="s">
        <v>164</v>
      </c>
      <c r="C179" s="209" t="s">
        <v>8</v>
      </c>
      <c r="D179" s="146">
        <v>5</v>
      </c>
      <c r="E179" s="49"/>
      <c r="F179" s="57">
        <f t="shared" si="8"/>
        <v>0</v>
      </c>
      <c r="G179" s="58"/>
      <c r="H179" s="56">
        <f t="shared" si="9"/>
        <v>0</v>
      </c>
      <c r="I179" s="57">
        <f t="shared" si="10"/>
        <v>0</v>
      </c>
      <c r="J179" s="56">
        <f t="shared" si="11"/>
        <v>0</v>
      </c>
      <c r="K179" s="60"/>
      <c r="L179" s="44"/>
    </row>
    <row r="180" spans="1:12" ht="12.75">
      <c r="A180" s="18">
        <v>170</v>
      </c>
      <c r="B180" s="165" t="s">
        <v>496</v>
      </c>
      <c r="C180" s="209" t="s">
        <v>8</v>
      </c>
      <c r="D180" s="207">
        <v>40</v>
      </c>
      <c r="E180" s="40"/>
      <c r="F180" s="57">
        <f t="shared" si="8"/>
        <v>0</v>
      </c>
      <c r="G180" s="58"/>
      <c r="H180" s="56">
        <f t="shared" si="9"/>
        <v>0</v>
      </c>
      <c r="I180" s="57">
        <f t="shared" si="10"/>
        <v>0</v>
      </c>
      <c r="J180" s="64">
        <f t="shared" si="11"/>
        <v>0</v>
      </c>
      <c r="K180" s="43"/>
      <c r="L180" s="171"/>
    </row>
    <row r="181" spans="1:13" ht="25.5">
      <c r="A181" s="148">
        <v>171</v>
      </c>
      <c r="B181" s="144" t="s">
        <v>165</v>
      </c>
      <c r="C181" s="74" t="s">
        <v>8</v>
      </c>
      <c r="D181" s="166">
        <v>250</v>
      </c>
      <c r="E181" s="173"/>
      <c r="F181" s="164">
        <f t="shared" si="8"/>
        <v>0</v>
      </c>
      <c r="G181" s="58"/>
      <c r="H181" s="56">
        <f t="shared" si="9"/>
        <v>0</v>
      </c>
      <c r="I181" s="57">
        <f t="shared" si="10"/>
        <v>0</v>
      </c>
      <c r="J181" s="173">
        <f t="shared" si="11"/>
        <v>0</v>
      </c>
      <c r="K181" s="44"/>
      <c r="L181" s="44"/>
      <c r="M181" s="35"/>
    </row>
    <row r="182" spans="1:12" ht="24.75" customHeight="1">
      <c r="A182" s="217" t="s">
        <v>166</v>
      </c>
      <c r="B182" s="218"/>
      <c r="C182" s="218"/>
      <c r="D182" s="218"/>
      <c r="E182" s="219"/>
      <c r="F182" s="42">
        <f>SUM(F11:F181)</f>
        <v>0</v>
      </c>
      <c r="G182" s="163" t="s">
        <v>514</v>
      </c>
      <c r="H182" s="42">
        <f>SUM(H11:H181)</f>
        <v>0</v>
      </c>
      <c r="I182" s="42" t="s">
        <v>514</v>
      </c>
      <c r="J182" s="42">
        <f>SUM(J11:J181)</f>
        <v>0</v>
      </c>
      <c r="K182" s="172"/>
      <c r="L182" s="172"/>
    </row>
    <row r="183" spans="1:10" ht="14.25">
      <c r="A183" s="31"/>
      <c r="B183"/>
      <c r="C183"/>
      <c r="D183"/>
      <c r="E183"/>
      <c r="F183"/>
      <c r="G183"/>
      <c r="H183"/>
      <c r="I183"/>
      <c r="J183"/>
    </row>
    <row r="184" spans="1:10" ht="12.75">
      <c r="A184" s="32"/>
      <c r="B184" s="11" t="s">
        <v>167</v>
      </c>
      <c r="C184"/>
      <c r="D184"/>
      <c r="E184"/>
      <c r="F184"/>
      <c r="G184"/>
      <c r="H184"/>
      <c r="I184"/>
      <c r="J184"/>
    </row>
    <row r="185" spans="1:10" ht="12.75">
      <c r="A185" s="32"/>
      <c r="B185"/>
      <c r="C185"/>
      <c r="D185"/>
      <c r="E185"/>
      <c r="F185"/>
      <c r="G185"/>
      <c r="H185"/>
      <c r="I185"/>
      <c r="J185"/>
    </row>
    <row r="186" spans="1:10" ht="14.25">
      <c r="A186" s="31"/>
      <c r="B186"/>
      <c r="C186"/>
      <c r="D186"/>
      <c r="E186"/>
      <c r="F186"/>
      <c r="G186"/>
      <c r="H186"/>
      <c r="I186"/>
      <c r="J186"/>
    </row>
    <row r="187" spans="1:10" ht="14.25">
      <c r="A187" s="31"/>
      <c r="B187"/>
      <c r="C187"/>
      <c r="D187"/>
      <c r="E187"/>
      <c r="F187"/>
      <c r="G187"/>
      <c r="H187"/>
      <c r="I187"/>
      <c r="J187"/>
    </row>
    <row r="188" spans="1:10" ht="14.25">
      <c r="A188" s="31"/>
      <c r="B188"/>
      <c r="C188"/>
      <c r="D188"/>
      <c r="E188"/>
      <c r="F188"/>
      <c r="G188"/>
      <c r="H188"/>
      <c r="I188"/>
      <c r="J188"/>
    </row>
    <row r="189" spans="1:10" ht="14.25">
      <c r="A189" s="31"/>
      <c r="B189"/>
      <c r="C189"/>
      <c r="D189"/>
      <c r="E189"/>
      <c r="F189"/>
      <c r="G189"/>
      <c r="H189"/>
      <c r="I189"/>
      <c r="J189"/>
    </row>
    <row r="190" spans="1:10" ht="14.25">
      <c r="A190" s="31"/>
      <c r="B190"/>
      <c r="C190"/>
      <c r="D190"/>
      <c r="E190"/>
      <c r="F190"/>
      <c r="G190"/>
      <c r="H190"/>
      <c r="I190"/>
      <c r="J190"/>
    </row>
    <row r="191" spans="1:10" ht="14.25">
      <c r="A191" s="33"/>
      <c r="B191"/>
      <c r="C191"/>
      <c r="D191"/>
      <c r="E191"/>
      <c r="F191"/>
      <c r="G191"/>
      <c r="H191"/>
      <c r="I191"/>
      <c r="J191"/>
    </row>
    <row r="192" spans="1:10" ht="15">
      <c r="A192" s="33"/>
      <c r="B192" s="4"/>
      <c r="C192" s="4"/>
      <c r="D192" s="4"/>
      <c r="E192" s="4"/>
      <c r="F192" s="4"/>
      <c r="G192" s="4"/>
      <c r="H192" s="4"/>
      <c r="I192" s="4"/>
      <c r="J192" s="9"/>
    </row>
    <row r="193" spans="1:9" ht="15">
      <c r="A193" s="34"/>
      <c r="B193" s="10"/>
      <c r="C193" s="4"/>
      <c r="D193" s="4"/>
      <c r="E193" s="4"/>
      <c r="F193" s="4"/>
      <c r="G193" s="4"/>
      <c r="H193" s="4"/>
      <c r="I193" s="4"/>
    </row>
    <row r="194" ht="12.75">
      <c r="B194" s="11"/>
    </row>
    <row r="195" ht="12" customHeight="1">
      <c r="B195" s="12"/>
    </row>
    <row r="198" spans="1:12" ht="12.75">
      <c r="A198" s="13"/>
      <c r="B198" s="13"/>
      <c r="C198" s="13"/>
      <c r="D198" s="14"/>
      <c r="E198" s="13"/>
      <c r="F198" s="210"/>
      <c r="G198" s="210"/>
      <c r="H198" s="210"/>
      <c r="I198" s="210"/>
      <c r="J198" s="210"/>
      <c r="K198" s="16"/>
      <c r="L198" s="13"/>
    </row>
    <row r="199" spans="1:12" ht="12.75">
      <c r="A199" s="13"/>
      <c r="B199" s="13"/>
      <c r="C199" s="13"/>
      <c r="D199" s="13"/>
      <c r="E199" s="13"/>
      <c r="F199" s="210"/>
      <c r="G199" s="210"/>
      <c r="H199" s="210"/>
      <c r="I199" s="210"/>
      <c r="J199" s="210"/>
      <c r="K199" s="16"/>
      <c r="L199" s="13"/>
    </row>
  </sheetData>
  <sheetProtection selectLockedCells="1" selectUnlockedCells="1"/>
  <mergeCells count="17">
    <mergeCell ref="I2:L2"/>
    <mergeCell ref="A4:L4"/>
    <mergeCell ref="A6:L6"/>
    <mergeCell ref="J8:J9"/>
    <mergeCell ref="K8:K9"/>
    <mergeCell ref="L8:L9"/>
    <mergeCell ref="I8:I9"/>
    <mergeCell ref="F198:J199"/>
    <mergeCell ref="A3:J3"/>
    <mergeCell ref="A8:A9"/>
    <mergeCell ref="C8:C9"/>
    <mergeCell ref="D8:D9"/>
    <mergeCell ref="E8:E9"/>
    <mergeCell ref="G8:H8"/>
    <mergeCell ref="F8:F9"/>
    <mergeCell ref="B8:B9"/>
    <mergeCell ref="A182:E182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40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5.7109375" style="1" customWidth="1"/>
    <col min="2" max="2" width="56.00390625" style="1" customWidth="1"/>
    <col min="3" max="3" width="7.00390625" style="1" customWidth="1"/>
    <col min="4" max="4" width="10.140625" style="1" customWidth="1"/>
    <col min="5" max="5" width="12.7109375" style="1" customWidth="1"/>
    <col min="6" max="6" width="11.8515625" style="1" customWidth="1"/>
    <col min="7" max="7" width="9.7109375" style="1" customWidth="1"/>
    <col min="8" max="8" width="10.7109375" style="1" customWidth="1"/>
    <col min="9" max="9" width="12.421875" style="1" customWidth="1"/>
    <col min="10" max="10" width="13.28125" style="1" customWidth="1"/>
    <col min="11" max="11" width="12.421875" style="1" customWidth="1"/>
    <col min="12" max="12" width="12.140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2" ht="21.75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</row>
    <row r="4" spans="1:12" ht="55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2.75">
      <c r="A5" s="47"/>
      <c r="B5" s="47"/>
      <c r="C5" s="47"/>
      <c r="D5" s="47"/>
      <c r="E5" s="47"/>
      <c r="F5" s="47"/>
      <c r="G5" s="47"/>
      <c r="H5" s="47"/>
      <c r="I5" s="181"/>
      <c r="J5" s="181"/>
      <c r="K5" s="181"/>
      <c r="L5" s="181"/>
    </row>
    <row r="6" spans="1:12" ht="23.25" customHeight="1">
      <c r="A6" s="222" t="s">
        <v>307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2.5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 customHeight="1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38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0.25" customHeight="1">
      <c r="A10" s="17">
        <v>1</v>
      </c>
      <c r="B10" s="137" t="s">
        <v>308</v>
      </c>
      <c r="C10" s="6" t="s">
        <v>8</v>
      </c>
      <c r="D10" s="7">
        <v>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20.25" customHeight="1">
      <c r="A11" s="17">
        <v>2</v>
      </c>
      <c r="B11" s="137" t="s">
        <v>309</v>
      </c>
      <c r="C11" s="6" t="s">
        <v>8</v>
      </c>
      <c r="D11" s="7">
        <v>75</v>
      </c>
      <c r="E11" s="49"/>
      <c r="F11" s="49">
        <f aca="true" t="shared" si="0" ref="F11:F27">D11*E11</f>
        <v>0</v>
      </c>
      <c r="G11" s="54"/>
      <c r="H11" s="49">
        <f aca="true" t="shared" si="1" ref="H11:H27">F11*G11</f>
        <v>0</v>
      </c>
      <c r="I11" s="57">
        <f aca="true" t="shared" si="2" ref="I11:I27">E11+(E11*G11)</f>
        <v>0</v>
      </c>
      <c r="J11" s="49">
        <f aca="true" t="shared" si="3" ref="J11:J27">F11+H11</f>
        <v>0</v>
      </c>
      <c r="K11" s="85"/>
      <c r="L11" s="85"/>
    </row>
    <row r="12" spans="1:12" ht="18" customHeight="1">
      <c r="A12" s="17">
        <v>3</v>
      </c>
      <c r="B12" s="137" t="s">
        <v>310</v>
      </c>
      <c r="C12" s="6" t="s">
        <v>8</v>
      </c>
      <c r="D12" s="7">
        <v>5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16.5" customHeight="1">
      <c r="A13" s="17">
        <v>4</v>
      </c>
      <c r="B13" s="137" t="s">
        <v>311</v>
      </c>
      <c r="C13" s="6" t="s">
        <v>8</v>
      </c>
      <c r="D13" s="7">
        <v>15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17.25" customHeight="1">
      <c r="A14" s="17">
        <v>5</v>
      </c>
      <c r="B14" s="137" t="s">
        <v>312</v>
      </c>
      <c r="C14" s="6" t="s">
        <v>8</v>
      </c>
      <c r="D14" s="7">
        <v>5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20.25" customHeight="1">
      <c r="A15" s="17">
        <v>6</v>
      </c>
      <c r="B15" s="137" t="s">
        <v>313</v>
      </c>
      <c r="C15" s="6" t="s">
        <v>8</v>
      </c>
      <c r="D15" s="7">
        <v>3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16.5" customHeight="1">
      <c r="A16" s="17">
        <v>7</v>
      </c>
      <c r="B16" s="137" t="s">
        <v>314</v>
      </c>
      <c r="C16" s="6" t="s">
        <v>8</v>
      </c>
      <c r="D16" s="7">
        <v>30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16.5" customHeight="1">
      <c r="A17" s="17">
        <v>8</v>
      </c>
      <c r="B17" s="137" t="s">
        <v>315</v>
      </c>
      <c r="C17" s="6" t="s">
        <v>8</v>
      </c>
      <c r="D17" s="7">
        <v>25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16.5" customHeight="1">
      <c r="A18" s="17">
        <v>9</v>
      </c>
      <c r="B18" s="137" t="s">
        <v>316</v>
      </c>
      <c r="C18" s="6" t="s">
        <v>8</v>
      </c>
      <c r="D18" s="7">
        <v>5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17.25" customHeight="1">
      <c r="A19" s="17">
        <v>10</v>
      </c>
      <c r="B19" s="137" t="s">
        <v>317</v>
      </c>
      <c r="C19" s="6" t="s">
        <v>8</v>
      </c>
      <c r="D19" s="7">
        <v>12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16.5" customHeight="1">
      <c r="A20" s="17">
        <v>11</v>
      </c>
      <c r="B20" s="137" t="s">
        <v>535</v>
      </c>
      <c r="C20" s="6" t="s">
        <v>8</v>
      </c>
      <c r="D20" s="7">
        <v>30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5"/>
      <c r="L20" s="85"/>
    </row>
    <row r="21" spans="1:12" ht="17.25" customHeight="1">
      <c r="A21" s="17">
        <v>12</v>
      </c>
      <c r="B21" s="137" t="s">
        <v>318</v>
      </c>
      <c r="C21" s="6" t="s">
        <v>8</v>
      </c>
      <c r="D21" s="7">
        <v>35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5"/>
      <c r="L21" s="85"/>
    </row>
    <row r="22" spans="1:12" ht="17.25" customHeight="1">
      <c r="A22" s="17">
        <v>13</v>
      </c>
      <c r="B22" s="137" t="s">
        <v>319</v>
      </c>
      <c r="C22" s="6" t="s">
        <v>8</v>
      </c>
      <c r="D22" s="7">
        <v>5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5"/>
      <c r="L22" s="85"/>
    </row>
    <row r="23" spans="1:12" ht="16.5" customHeight="1">
      <c r="A23" s="17">
        <v>14</v>
      </c>
      <c r="B23" s="137" t="s">
        <v>320</v>
      </c>
      <c r="C23" s="6" t="s">
        <v>8</v>
      </c>
      <c r="D23" s="7">
        <v>15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85"/>
      <c r="L23" s="85"/>
    </row>
    <row r="24" spans="1:12" ht="21" customHeight="1">
      <c r="A24" s="17">
        <v>15</v>
      </c>
      <c r="B24" s="137" t="s">
        <v>321</v>
      </c>
      <c r="C24" s="6" t="s">
        <v>8</v>
      </c>
      <c r="D24" s="7">
        <v>3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85"/>
      <c r="L24" s="85"/>
    </row>
    <row r="25" spans="1:12" ht="17.25" customHeight="1">
      <c r="A25" s="17">
        <v>16</v>
      </c>
      <c r="B25" s="137" t="s">
        <v>322</v>
      </c>
      <c r="C25" s="6" t="s">
        <v>8</v>
      </c>
      <c r="D25" s="7">
        <v>5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85"/>
      <c r="L25" s="85"/>
    </row>
    <row r="26" spans="1:12" ht="19.5" customHeight="1">
      <c r="A26" s="17">
        <v>17</v>
      </c>
      <c r="B26" s="137" t="s">
        <v>323</v>
      </c>
      <c r="C26" s="6" t="s">
        <v>8</v>
      </c>
      <c r="D26" s="7">
        <v>5</v>
      </c>
      <c r="E26" s="49"/>
      <c r="F26" s="49">
        <f t="shared" si="0"/>
        <v>0</v>
      </c>
      <c r="G26" s="54"/>
      <c r="H26" s="49">
        <f t="shared" si="1"/>
        <v>0</v>
      </c>
      <c r="I26" s="57">
        <f t="shared" si="2"/>
        <v>0</v>
      </c>
      <c r="J26" s="49">
        <f t="shared" si="3"/>
        <v>0</v>
      </c>
      <c r="K26" s="86"/>
      <c r="L26" s="86"/>
    </row>
    <row r="27" spans="1:12" ht="16.5" customHeight="1">
      <c r="A27" s="17">
        <v>18</v>
      </c>
      <c r="B27" s="137" t="s">
        <v>320</v>
      </c>
      <c r="C27" s="6" t="s">
        <v>8</v>
      </c>
      <c r="D27" s="7">
        <v>15</v>
      </c>
      <c r="E27" s="49"/>
      <c r="F27" s="49">
        <f t="shared" si="0"/>
        <v>0</v>
      </c>
      <c r="G27" s="54"/>
      <c r="H27" s="49">
        <f t="shared" si="1"/>
        <v>0</v>
      </c>
      <c r="I27" s="57">
        <f t="shared" si="2"/>
        <v>0</v>
      </c>
      <c r="J27" s="49">
        <f t="shared" si="3"/>
        <v>0</v>
      </c>
      <c r="K27" s="44"/>
      <c r="L27" s="44"/>
    </row>
    <row r="28" spans="1:12" ht="19.5" customHeight="1">
      <c r="A28" s="225" t="s">
        <v>166</v>
      </c>
      <c r="B28" s="226"/>
      <c r="C28" s="226"/>
      <c r="D28" s="226"/>
      <c r="E28" s="227"/>
      <c r="F28" s="50">
        <f>SUM(F10:F27)</f>
        <v>0</v>
      </c>
      <c r="G28" s="52" t="s">
        <v>514</v>
      </c>
      <c r="H28" s="52">
        <f>SUM(H10:H27)</f>
        <v>0</v>
      </c>
      <c r="I28" s="53" t="s">
        <v>514</v>
      </c>
      <c r="J28" s="80">
        <f>SUM(J10:J27)</f>
        <v>0</v>
      </c>
      <c r="K28" s="175"/>
      <c r="L28" s="175"/>
    </row>
    <row r="30" ht="12.75">
      <c r="B30" s="11" t="s">
        <v>167</v>
      </c>
    </row>
    <row r="31" ht="12.75">
      <c r="B31" s="11"/>
    </row>
    <row r="32" ht="12" customHeight="1">
      <c r="B32" s="12"/>
    </row>
    <row r="35" spans="1:10" ht="12.75">
      <c r="A35" s="13"/>
      <c r="B35" s="13"/>
      <c r="C35" s="13"/>
      <c r="D35" s="14"/>
      <c r="E35" s="13"/>
      <c r="F35" s="210"/>
      <c r="G35" s="210"/>
      <c r="H35" s="210"/>
      <c r="I35" s="16"/>
      <c r="J35" s="13"/>
    </row>
    <row r="36" spans="1:10" ht="12.75">
      <c r="A36" s="13"/>
      <c r="B36" s="13"/>
      <c r="C36" s="13"/>
      <c r="D36" s="13"/>
      <c r="E36" s="13"/>
      <c r="F36" s="210"/>
      <c r="G36" s="210"/>
      <c r="H36" s="210"/>
      <c r="I36" s="16"/>
      <c r="J36" s="13"/>
    </row>
  </sheetData>
  <sheetProtection selectLockedCells="1" selectUnlockedCells="1"/>
  <mergeCells count="17">
    <mergeCell ref="I2:L2"/>
    <mergeCell ref="A28:E28"/>
    <mergeCell ref="F35:H36"/>
    <mergeCell ref="A7:A8"/>
    <mergeCell ref="C7:C8"/>
    <mergeCell ref="D7:D8"/>
    <mergeCell ref="E7:E8"/>
    <mergeCell ref="F7:F8"/>
    <mergeCell ref="G7:H7"/>
    <mergeCell ref="A3:J3"/>
    <mergeCell ref="A4:L4"/>
    <mergeCell ref="A6:L6"/>
    <mergeCell ref="I7:I8"/>
    <mergeCell ref="J7:J8"/>
    <mergeCell ref="K7:K8"/>
    <mergeCell ref="L7:L8"/>
    <mergeCell ref="B7:B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zoomScalePageLayoutView="0" workbookViewId="0" topLeftCell="A1">
      <selection activeCell="A3" sqref="A3:J3"/>
    </sheetView>
  </sheetViews>
  <sheetFormatPr defaultColWidth="9.140625" defaultRowHeight="12.75"/>
  <cols>
    <col min="1" max="1" width="5.57421875" style="1" customWidth="1"/>
    <col min="2" max="2" width="67.421875" style="1" customWidth="1"/>
    <col min="3" max="3" width="6.140625" style="1" customWidth="1"/>
    <col min="4" max="4" width="10.140625" style="1" customWidth="1"/>
    <col min="5" max="5" width="13.57421875" style="1" customWidth="1"/>
    <col min="6" max="6" width="12.8515625" style="1" customWidth="1"/>
    <col min="7" max="7" width="10.28125" style="1" customWidth="1"/>
    <col min="8" max="8" width="11.8515625" style="1" customWidth="1"/>
    <col min="9" max="9" width="12.7109375" style="1" customWidth="1"/>
    <col min="10" max="10" width="12.8515625" style="1" customWidth="1"/>
    <col min="11" max="11" width="16.421875" style="1" customWidth="1"/>
    <col min="12" max="12" width="17.00390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2" ht="22.5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</row>
    <row r="4" spans="1:12" ht="57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24" customHeight="1">
      <c r="A6" s="222" t="s">
        <v>324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1" customHeight="1">
      <c r="A7" s="237" t="s">
        <v>1</v>
      </c>
      <c r="B7" s="232" t="s">
        <v>2</v>
      </c>
      <c r="C7" s="237" t="s">
        <v>3</v>
      </c>
      <c r="D7" s="237" t="s">
        <v>4</v>
      </c>
      <c r="E7" s="237" t="s">
        <v>494</v>
      </c>
      <c r="F7" s="237" t="s">
        <v>420</v>
      </c>
      <c r="G7" s="216" t="s">
        <v>421</v>
      </c>
      <c r="H7" s="228"/>
      <c r="I7" s="237" t="s">
        <v>422</v>
      </c>
      <c r="J7" s="237" t="s">
        <v>423</v>
      </c>
      <c r="K7" s="241" t="s">
        <v>5</v>
      </c>
      <c r="L7" s="243" t="s">
        <v>6</v>
      </c>
    </row>
    <row r="8" spans="1:12" ht="21.75" customHeight="1">
      <c r="A8" s="224"/>
      <c r="B8" s="216"/>
      <c r="C8" s="224"/>
      <c r="D8" s="224"/>
      <c r="E8" s="224"/>
      <c r="F8" s="224"/>
      <c r="G8" s="3" t="s">
        <v>424</v>
      </c>
      <c r="H8" s="3" t="s">
        <v>495</v>
      </c>
      <c r="I8" s="224"/>
      <c r="J8" s="224"/>
      <c r="K8" s="242"/>
      <c r="L8" s="244"/>
    </row>
    <row r="9" spans="1:12" ht="12.75">
      <c r="A9" s="55">
        <v>1</v>
      </c>
      <c r="B9" s="38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12.75">
      <c r="A10" s="17">
        <v>1</v>
      </c>
      <c r="B10" s="137" t="s">
        <v>325</v>
      </c>
      <c r="C10" s="6" t="s">
        <v>8</v>
      </c>
      <c r="D10" s="7">
        <v>15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12.75">
      <c r="A11" s="17">
        <v>2</v>
      </c>
      <c r="B11" s="137" t="s">
        <v>326</v>
      </c>
      <c r="C11" s="6" t="s">
        <v>8</v>
      </c>
      <c r="D11" s="7">
        <v>50</v>
      </c>
      <c r="E11" s="49"/>
      <c r="F11" s="49">
        <f aca="true" t="shared" si="0" ref="F11:F27">D11*E11</f>
        <v>0</v>
      </c>
      <c r="G11" s="54"/>
      <c r="H11" s="49">
        <f aca="true" t="shared" si="1" ref="H11:H27">F11*G11</f>
        <v>0</v>
      </c>
      <c r="I11" s="57">
        <f aca="true" t="shared" si="2" ref="I11:I27">E11+(E11*G11)</f>
        <v>0</v>
      </c>
      <c r="J11" s="49">
        <f aca="true" t="shared" si="3" ref="J11:J27">F11+H11</f>
        <v>0</v>
      </c>
      <c r="K11" s="85"/>
      <c r="L11" s="85"/>
    </row>
    <row r="12" spans="1:12" ht="15.75" customHeight="1">
      <c r="A12" s="17">
        <v>3</v>
      </c>
      <c r="B12" s="137" t="s">
        <v>327</v>
      </c>
      <c r="C12" s="6" t="s">
        <v>8</v>
      </c>
      <c r="D12" s="7">
        <v>50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15.75" customHeight="1">
      <c r="A13" s="17">
        <v>4</v>
      </c>
      <c r="B13" s="137" t="s">
        <v>328</v>
      </c>
      <c r="C13" s="6" t="s">
        <v>8</v>
      </c>
      <c r="D13" s="7">
        <v>250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12.75">
      <c r="A14" s="17">
        <v>5</v>
      </c>
      <c r="B14" s="137" t="s">
        <v>329</v>
      </c>
      <c r="C14" s="6" t="s">
        <v>8</v>
      </c>
      <c r="D14" s="7">
        <v>370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12.75">
      <c r="A15" s="17">
        <v>6</v>
      </c>
      <c r="B15" s="137" t="s">
        <v>330</v>
      </c>
      <c r="C15" s="6" t="s">
        <v>8</v>
      </c>
      <c r="D15" s="7">
        <v>30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12.75">
      <c r="A16" s="17">
        <v>7</v>
      </c>
      <c r="B16" s="137" t="s">
        <v>331</v>
      </c>
      <c r="C16" s="6" t="s">
        <v>8</v>
      </c>
      <c r="D16" s="7">
        <v>20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12.75">
      <c r="A17" s="17">
        <v>8</v>
      </c>
      <c r="B17" s="137" t="s">
        <v>332</v>
      </c>
      <c r="C17" s="6" t="s">
        <v>8</v>
      </c>
      <c r="D17" s="7">
        <v>20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12.75">
      <c r="A18" s="17">
        <v>9</v>
      </c>
      <c r="B18" s="137" t="s">
        <v>333</v>
      </c>
      <c r="C18" s="6" t="s">
        <v>8</v>
      </c>
      <c r="D18" s="7">
        <v>230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25.5">
      <c r="A19" s="17">
        <v>10</v>
      </c>
      <c r="B19" s="137" t="s">
        <v>334</v>
      </c>
      <c r="C19" s="6" t="s">
        <v>8</v>
      </c>
      <c r="D19" s="7">
        <v>300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25.5">
      <c r="A20" s="17">
        <v>11</v>
      </c>
      <c r="B20" s="137" t="s">
        <v>335</v>
      </c>
      <c r="C20" s="6" t="s">
        <v>8</v>
      </c>
      <c r="D20" s="7">
        <v>50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5"/>
      <c r="L20" s="85"/>
    </row>
    <row r="21" spans="1:12" ht="12.75">
      <c r="A21" s="17">
        <v>12</v>
      </c>
      <c r="B21" s="137" t="s">
        <v>336</v>
      </c>
      <c r="C21" s="6" t="s">
        <v>8</v>
      </c>
      <c r="D21" s="7">
        <v>50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5"/>
      <c r="L21" s="85"/>
    </row>
    <row r="22" spans="1:12" ht="12.75">
      <c r="A22" s="17">
        <v>13</v>
      </c>
      <c r="B22" s="137" t="s">
        <v>337</v>
      </c>
      <c r="C22" s="6" t="s">
        <v>8</v>
      </c>
      <c r="D22" s="7">
        <v>30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5"/>
      <c r="L22" s="85"/>
    </row>
    <row r="23" spans="1:12" ht="12.75">
      <c r="A23" s="17">
        <v>14</v>
      </c>
      <c r="B23" s="137" t="s">
        <v>338</v>
      </c>
      <c r="C23" s="6" t="s">
        <v>8</v>
      </c>
      <c r="D23" s="7">
        <v>30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85"/>
      <c r="L23" s="85"/>
    </row>
    <row r="24" spans="1:12" ht="12.75">
      <c r="A24" s="17">
        <v>15</v>
      </c>
      <c r="B24" s="137" t="s">
        <v>339</v>
      </c>
      <c r="C24" s="6" t="s">
        <v>8</v>
      </c>
      <c r="D24" s="7">
        <v>10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85"/>
      <c r="L24" s="85"/>
    </row>
    <row r="25" spans="1:12" ht="12.75">
      <c r="A25" s="17">
        <v>16</v>
      </c>
      <c r="B25" s="137" t="s">
        <v>340</v>
      </c>
      <c r="C25" s="6" t="s">
        <v>8</v>
      </c>
      <c r="D25" s="7">
        <v>20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85"/>
      <c r="L25" s="85"/>
    </row>
    <row r="26" spans="1:12" ht="25.5">
      <c r="A26" s="17">
        <v>17</v>
      </c>
      <c r="B26" s="137" t="s">
        <v>341</v>
      </c>
      <c r="C26" s="6" t="s">
        <v>8</v>
      </c>
      <c r="D26" s="7">
        <v>100</v>
      </c>
      <c r="E26" s="49"/>
      <c r="F26" s="49">
        <f t="shared" si="0"/>
        <v>0</v>
      </c>
      <c r="G26" s="54"/>
      <c r="H26" s="49">
        <f t="shared" si="1"/>
        <v>0</v>
      </c>
      <c r="I26" s="57">
        <f t="shared" si="2"/>
        <v>0</v>
      </c>
      <c r="J26" s="49">
        <f t="shared" si="3"/>
        <v>0</v>
      </c>
      <c r="K26" s="86"/>
      <c r="L26" s="86"/>
    </row>
    <row r="27" spans="1:12" ht="25.5">
      <c r="A27" s="17">
        <v>18</v>
      </c>
      <c r="B27" s="137" t="s">
        <v>342</v>
      </c>
      <c r="C27" s="6" t="s">
        <v>8</v>
      </c>
      <c r="D27" s="7">
        <v>30</v>
      </c>
      <c r="E27" s="49"/>
      <c r="F27" s="49">
        <f t="shared" si="0"/>
        <v>0</v>
      </c>
      <c r="G27" s="54"/>
      <c r="H27" s="49">
        <f t="shared" si="1"/>
        <v>0</v>
      </c>
      <c r="I27" s="57">
        <f t="shared" si="2"/>
        <v>0</v>
      </c>
      <c r="J27" s="49">
        <f t="shared" si="3"/>
        <v>0</v>
      </c>
      <c r="K27" s="44"/>
      <c r="L27" s="44"/>
    </row>
    <row r="28" spans="1:12" ht="23.25" customHeight="1">
      <c r="A28" s="225" t="s">
        <v>166</v>
      </c>
      <c r="B28" s="226"/>
      <c r="C28" s="226"/>
      <c r="D28" s="226"/>
      <c r="E28" s="227"/>
      <c r="F28" s="50">
        <f>SUM(F10:F27)</f>
        <v>0</v>
      </c>
      <c r="G28" s="52" t="s">
        <v>514</v>
      </c>
      <c r="H28" s="52">
        <f>SUM(H10:H27)</f>
        <v>0</v>
      </c>
      <c r="I28" s="53" t="s">
        <v>514</v>
      </c>
      <c r="J28" s="80">
        <f>SUM(J10:J27)</f>
        <v>0</v>
      </c>
      <c r="K28" s="175"/>
      <c r="L28" s="175"/>
    </row>
    <row r="29" spans="2:12" ht="12.75">
      <c r="B29" s="91"/>
      <c r="G29"/>
      <c r="H29"/>
      <c r="I29"/>
      <c r="J29"/>
      <c r="K29"/>
      <c r="L29"/>
    </row>
    <row r="30" spans="2:12" ht="12.75">
      <c r="B30" s="11" t="s">
        <v>167</v>
      </c>
      <c r="G30"/>
      <c r="H30"/>
      <c r="I30"/>
      <c r="J30"/>
      <c r="K30"/>
      <c r="L30"/>
    </row>
    <row r="31" spans="2:12" ht="12.75">
      <c r="B31" s="11"/>
      <c r="G31"/>
      <c r="H31"/>
      <c r="I31"/>
      <c r="J31"/>
      <c r="K31"/>
      <c r="L31"/>
    </row>
    <row r="32" spans="2:12" ht="12" customHeight="1">
      <c r="B32" s="12"/>
      <c r="G32"/>
      <c r="H32"/>
      <c r="I32"/>
      <c r="J32"/>
      <c r="K32"/>
      <c r="L32"/>
    </row>
    <row r="33" spans="7:12" ht="12.75">
      <c r="G33"/>
      <c r="H33"/>
      <c r="I33"/>
      <c r="J33"/>
      <c r="K33"/>
      <c r="L33"/>
    </row>
    <row r="34" spans="7:12" ht="12.75">
      <c r="G34"/>
      <c r="H34"/>
      <c r="I34"/>
      <c r="J34"/>
      <c r="K34"/>
      <c r="L34"/>
    </row>
    <row r="35" spans="1:12" ht="12.75">
      <c r="A35" s="13"/>
      <c r="B35" s="13"/>
      <c r="C35" s="13"/>
      <c r="D35" s="14"/>
      <c r="E35" s="13"/>
      <c r="F35" s="15"/>
      <c r="G35"/>
      <c r="H35"/>
      <c r="I35"/>
      <c r="J35"/>
      <c r="K35"/>
      <c r="L35"/>
    </row>
    <row r="36" spans="1:12" ht="12.75">
      <c r="A36" s="13"/>
      <c r="B36" s="13"/>
      <c r="C36" s="13"/>
      <c r="D36" s="13"/>
      <c r="E36" s="13"/>
      <c r="F36" s="15"/>
      <c r="G36"/>
      <c r="H36"/>
      <c r="I36"/>
      <c r="J36"/>
      <c r="K36"/>
      <c r="L36"/>
    </row>
    <row r="37" spans="7:12" ht="12.75">
      <c r="G37"/>
      <c r="H37"/>
      <c r="I37"/>
      <c r="J37"/>
      <c r="K37"/>
      <c r="L37"/>
    </row>
    <row r="38" spans="7:12" ht="12.75">
      <c r="G38"/>
      <c r="H38"/>
      <c r="I38"/>
      <c r="J38"/>
      <c r="K38"/>
      <c r="L38"/>
    </row>
    <row r="39" spans="7:12" ht="12.75">
      <c r="G39"/>
      <c r="H39"/>
      <c r="I39"/>
      <c r="J39"/>
      <c r="K39"/>
      <c r="L39"/>
    </row>
    <row r="40" spans="7:12" ht="12.75">
      <c r="G40"/>
      <c r="H40"/>
      <c r="I40"/>
      <c r="J40"/>
      <c r="K40"/>
      <c r="L40"/>
    </row>
    <row r="41" spans="7:12" ht="12.75">
      <c r="G41"/>
      <c r="H41"/>
      <c r="I41"/>
      <c r="J41"/>
      <c r="K41"/>
      <c r="L41"/>
    </row>
    <row r="42" spans="7:12" ht="12.75">
      <c r="G42"/>
      <c r="H42"/>
      <c r="I42"/>
      <c r="J42"/>
      <c r="K42"/>
      <c r="L42"/>
    </row>
  </sheetData>
  <sheetProtection selectLockedCells="1" selectUnlockedCells="1"/>
  <mergeCells count="16">
    <mergeCell ref="K7:K8"/>
    <mergeCell ref="L7:L8"/>
    <mergeCell ref="A7:A8"/>
    <mergeCell ref="C7:C8"/>
    <mergeCell ref="B7:B8"/>
    <mergeCell ref="I7:I8"/>
    <mergeCell ref="I2:L2"/>
    <mergeCell ref="A28:E28"/>
    <mergeCell ref="A3:J3"/>
    <mergeCell ref="A4:L4"/>
    <mergeCell ref="D7:D8"/>
    <mergeCell ref="E7:E8"/>
    <mergeCell ref="F7:F8"/>
    <mergeCell ref="G7:H7"/>
    <mergeCell ref="A6:L6"/>
    <mergeCell ref="J7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zoomScale="80" zoomScaleNormal="80" zoomScalePageLayoutView="0" workbookViewId="0" topLeftCell="A1">
      <selection activeCell="B1" sqref="A1:B1"/>
    </sheetView>
  </sheetViews>
  <sheetFormatPr defaultColWidth="9.140625" defaultRowHeight="12.75"/>
  <cols>
    <col min="1" max="1" width="5.421875" style="1" customWidth="1"/>
    <col min="2" max="2" width="68.140625" style="1" customWidth="1"/>
    <col min="3" max="3" width="6.421875" style="1" customWidth="1"/>
    <col min="4" max="4" width="10.7109375" style="1" customWidth="1"/>
    <col min="5" max="5" width="13.00390625" style="1" customWidth="1"/>
    <col min="6" max="6" width="11.8515625" style="1" customWidth="1"/>
    <col min="7" max="7" width="9.00390625" style="1" customWidth="1"/>
    <col min="8" max="8" width="10.140625" style="1" customWidth="1"/>
    <col min="9" max="9" width="14.00390625" style="1" customWidth="1"/>
    <col min="10" max="10" width="13.140625" style="1" customWidth="1"/>
    <col min="11" max="11" width="21.140625" style="1" customWidth="1"/>
    <col min="12" max="12" width="18.281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24.75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55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ht="12.75">
      <c r="A5" s="181"/>
      <c r="B5" s="188"/>
      <c r="C5" s="181"/>
      <c r="D5" s="181"/>
      <c r="E5" s="181"/>
      <c r="F5" s="181"/>
      <c r="G5" s="181"/>
      <c r="H5" s="181"/>
      <c r="I5" s="181"/>
      <c r="J5" s="181"/>
      <c r="K5" s="181"/>
      <c r="L5" s="185"/>
      <c r="M5" s="34"/>
    </row>
    <row r="6" spans="1:12" ht="23.25" customHeight="1">
      <c r="A6" s="222" t="s">
        <v>343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6.2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30" customHeight="1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5.5">
      <c r="A10" s="93">
        <v>1</v>
      </c>
      <c r="B10" s="61" t="s">
        <v>344</v>
      </c>
      <c r="C10" s="6" t="s">
        <v>8</v>
      </c>
      <c r="D10" s="7">
        <v>30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25.5">
      <c r="A11" s="17">
        <v>2</v>
      </c>
      <c r="B11" s="61" t="s">
        <v>345</v>
      </c>
      <c r="C11" s="6" t="s">
        <v>8</v>
      </c>
      <c r="D11" s="7">
        <v>50</v>
      </c>
      <c r="E11" s="49"/>
      <c r="F11" s="49">
        <f>D11*E11</f>
        <v>0</v>
      </c>
      <c r="G11" s="54"/>
      <c r="H11" s="49">
        <f>F11*G11</f>
        <v>0</v>
      </c>
      <c r="I11" s="57">
        <f>E11+(E11*G11)</f>
        <v>0</v>
      </c>
      <c r="J11" s="49">
        <f>F11+H11</f>
        <v>0</v>
      </c>
      <c r="K11" s="86"/>
      <c r="L11" s="86"/>
    </row>
    <row r="12" spans="1:12" ht="25.5">
      <c r="A12" s="17">
        <v>3</v>
      </c>
      <c r="B12" s="61" t="s">
        <v>346</v>
      </c>
      <c r="C12" s="6" t="s">
        <v>8</v>
      </c>
      <c r="D12" s="7">
        <v>50</v>
      </c>
      <c r="E12" s="49"/>
      <c r="F12" s="49">
        <f>D12*E12</f>
        <v>0</v>
      </c>
      <c r="G12" s="54"/>
      <c r="H12" s="49">
        <f>F12*G12</f>
        <v>0</v>
      </c>
      <c r="I12" s="57">
        <f>E12+(E12*G12)</f>
        <v>0</v>
      </c>
      <c r="J12" s="49">
        <f>F12+H12</f>
        <v>0</v>
      </c>
      <c r="K12" s="44"/>
      <c r="L12" s="44"/>
    </row>
    <row r="13" spans="1:12" ht="20.25" customHeight="1">
      <c r="A13" s="225" t="s">
        <v>166</v>
      </c>
      <c r="B13" s="226"/>
      <c r="C13" s="226"/>
      <c r="D13" s="226"/>
      <c r="E13" s="227"/>
      <c r="F13" s="50">
        <f>SUM(F10:F12)</f>
        <v>0</v>
      </c>
      <c r="G13" s="52" t="s">
        <v>514</v>
      </c>
      <c r="H13" s="52">
        <f>SUM(H10:H12)</f>
        <v>0</v>
      </c>
      <c r="I13" s="53" t="s">
        <v>514</v>
      </c>
      <c r="J13" s="80">
        <f>SUM(J10:J12)</f>
        <v>0</v>
      </c>
      <c r="K13" s="190"/>
      <c r="L13" s="190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 s="11" t="s">
        <v>167</v>
      </c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5" ht="12.75">
      <c r="B55" s="11"/>
    </row>
    <row r="56" ht="12" customHeight="1">
      <c r="B56" s="12"/>
    </row>
    <row r="57" ht="12.75">
      <c r="B57" s="11" t="s">
        <v>167</v>
      </c>
    </row>
    <row r="59" spans="1:10" ht="12.75">
      <c r="A59" s="13"/>
      <c r="B59" s="13"/>
      <c r="C59" s="13"/>
      <c r="D59" s="14"/>
      <c r="E59" s="13"/>
      <c r="F59" s="210"/>
      <c r="G59" s="210"/>
      <c r="H59" s="210"/>
      <c r="I59" s="16"/>
      <c r="J59" s="13"/>
    </row>
    <row r="60" spans="1:10" ht="12.75">
      <c r="A60" s="13"/>
      <c r="B60" s="13"/>
      <c r="C60" s="13"/>
      <c r="D60" s="13"/>
      <c r="E60" s="13"/>
      <c r="F60" s="210"/>
      <c r="G60" s="210"/>
      <c r="H60" s="210"/>
      <c r="I60" s="16"/>
      <c r="J60" s="13"/>
    </row>
  </sheetData>
  <sheetProtection selectLockedCells="1" selectUnlockedCells="1"/>
  <mergeCells count="17">
    <mergeCell ref="J2:M2"/>
    <mergeCell ref="A4:M4"/>
    <mergeCell ref="A13:E13"/>
    <mergeCell ref="F59:H60"/>
    <mergeCell ref="A7:A8"/>
    <mergeCell ref="B7:B8"/>
    <mergeCell ref="C7:C8"/>
    <mergeCell ref="D7:D8"/>
    <mergeCell ref="E7:E8"/>
    <mergeCell ref="F7:F8"/>
    <mergeCell ref="A3:K3"/>
    <mergeCell ref="A6:L6"/>
    <mergeCell ref="I7:I8"/>
    <mergeCell ref="J7:J8"/>
    <mergeCell ref="K7:K8"/>
    <mergeCell ref="L7:L8"/>
    <mergeCell ref="G7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B1" sqref="A1:B1"/>
    </sheetView>
  </sheetViews>
  <sheetFormatPr defaultColWidth="9.140625" defaultRowHeight="12.75"/>
  <cols>
    <col min="1" max="1" width="5.7109375" style="1" customWidth="1"/>
    <col min="2" max="2" width="72.57421875" style="1" customWidth="1"/>
    <col min="3" max="3" width="6.8515625" style="1" customWidth="1"/>
    <col min="4" max="4" width="10.57421875" style="1" customWidth="1"/>
    <col min="5" max="5" width="12.140625" style="1" customWidth="1"/>
    <col min="6" max="6" width="14.00390625" style="1" customWidth="1"/>
    <col min="7" max="7" width="10.28125" style="1" customWidth="1"/>
    <col min="8" max="8" width="12.28125" style="1" customWidth="1"/>
    <col min="9" max="9" width="11.8515625" style="1" customWidth="1"/>
    <col min="10" max="10" width="13.00390625" style="1" customWidth="1"/>
    <col min="11" max="11" width="15.00390625" style="1" customWidth="1"/>
    <col min="12" max="12" width="15.7109375" style="1" customWidth="1"/>
    <col min="13" max="16384" width="9.140625" style="1" customWidth="1"/>
  </cols>
  <sheetData>
    <row r="1" spans="1:2" ht="15.75" customHeight="1">
      <c r="A1" s="259" t="s">
        <v>628</v>
      </c>
      <c r="B1" s="259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38.2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12.75">
      <c r="A5" s="47"/>
      <c r="B5" s="47"/>
      <c r="C5" s="47"/>
      <c r="D5" s="47"/>
      <c r="E5" s="47"/>
      <c r="F5" s="47"/>
      <c r="G5" s="47"/>
      <c r="H5" s="47"/>
      <c r="I5" s="181"/>
      <c r="J5" s="181"/>
      <c r="K5" s="181"/>
      <c r="L5" s="181"/>
    </row>
    <row r="6" spans="1:12" ht="21" customHeight="1">
      <c r="A6" s="222" t="s">
        <v>516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2.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19.5" customHeight="1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55">
        <v>10</v>
      </c>
      <c r="K9" s="55">
        <v>11</v>
      </c>
      <c r="L9" s="55">
        <v>12</v>
      </c>
    </row>
    <row r="10" spans="1:12" ht="32.25" customHeight="1">
      <c r="A10" s="17">
        <v>1</v>
      </c>
      <c r="B10" s="5" t="s">
        <v>347</v>
      </c>
      <c r="C10" s="6" t="s">
        <v>8</v>
      </c>
      <c r="D10" s="7">
        <v>36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44"/>
      <c r="L10" s="44"/>
    </row>
    <row r="11" spans="1:12" ht="23.25" customHeight="1">
      <c r="A11" s="245" t="s">
        <v>166</v>
      </c>
      <c r="B11" s="246"/>
      <c r="C11" s="246"/>
      <c r="D11" s="246"/>
      <c r="E11" s="247"/>
      <c r="F11" s="52">
        <f>SUM(F10)</f>
        <v>0</v>
      </c>
      <c r="G11" s="52" t="s">
        <v>514</v>
      </c>
      <c r="H11" s="52">
        <f>SUM(H10)</f>
        <v>0</v>
      </c>
      <c r="I11" s="53" t="s">
        <v>514</v>
      </c>
      <c r="J11" s="80">
        <f>SUM(J10)</f>
        <v>0</v>
      </c>
      <c r="K11" s="190"/>
      <c r="L11" s="190"/>
    </row>
    <row r="12" spans="2:14" ht="12" customHeight="1">
      <c r="B12" s="91"/>
      <c r="C12" s="35"/>
      <c r="D12" s="91"/>
      <c r="E12" s="35"/>
      <c r="F12" s="35"/>
      <c r="G12" s="35"/>
      <c r="H12" s="94"/>
      <c r="I12" s="95"/>
      <c r="J12" s="95"/>
      <c r="K12" s="35"/>
      <c r="L12" s="35"/>
      <c r="M12" s="91"/>
      <c r="N12" s="91"/>
    </row>
    <row r="13" spans="2:12" ht="12.75">
      <c r="B13" s="11" t="s">
        <v>167</v>
      </c>
      <c r="C13" s="35"/>
      <c r="D13" s="91"/>
      <c r="E13" s="35"/>
      <c r="F13" s="35"/>
      <c r="G13" s="35"/>
      <c r="H13" s="94"/>
      <c r="I13" s="95"/>
      <c r="J13" s="95"/>
      <c r="K13" s="35"/>
      <c r="L13" s="35"/>
    </row>
    <row r="14" spans="3:12" ht="12.75">
      <c r="C14" s="35"/>
      <c r="D14" s="91"/>
      <c r="E14" s="35"/>
      <c r="F14" s="35"/>
      <c r="G14" s="35"/>
      <c r="H14" s="94"/>
      <c r="I14" s="95"/>
      <c r="J14" s="95"/>
      <c r="K14" s="35"/>
      <c r="L14" s="35"/>
    </row>
    <row r="15" spans="2:12" ht="38.25">
      <c r="B15" s="29" t="s">
        <v>597</v>
      </c>
      <c r="C15" s="91"/>
      <c r="D15" s="91"/>
      <c r="E15" s="91"/>
      <c r="F15" s="91"/>
      <c r="G15" s="96"/>
      <c r="H15" s="96"/>
      <c r="I15" s="96"/>
      <c r="J15" s="96"/>
      <c r="K15" s="96"/>
      <c r="L15" s="96"/>
    </row>
    <row r="16" spans="2:12" ht="15.75" customHeight="1">
      <c r="B16" s="118" t="s">
        <v>598</v>
      </c>
      <c r="G16"/>
      <c r="H16"/>
      <c r="I16"/>
      <c r="J16"/>
      <c r="K16"/>
      <c r="L16"/>
    </row>
    <row r="17" spans="2:12" ht="12" customHeight="1">
      <c r="B17" s="12"/>
      <c r="G17"/>
      <c r="H17"/>
      <c r="I17"/>
      <c r="J17"/>
      <c r="K17"/>
      <c r="L17"/>
    </row>
    <row r="20" spans="1:10" ht="12.75">
      <c r="A20" s="13"/>
      <c r="B20" s="13"/>
      <c r="C20" s="13"/>
      <c r="D20" s="14"/>
      <c r="E20" s="13"/>
      <c r="F20" s="65"/>
      <c r="G20" s="65"/>
      <c r="H20" s="65"/>
      <c r="I20" s="16"/>
      <c r="J20" s="13"/>
    </row>
    <row r="21" spans="1:10" ht="12.75">
      <c r="A21" s="13"/>
      <c r="B21" s="13"/>
      <c r="C21" s="13"/>
      <c r="D21" s="13"/>
      <c r="E21" s="13"/>
      <c r="F21" s="65"/>
      <c r="G21" s="65"/>
      <c r="H21" s="65"/>
      <c r="I21" s="16"/>
      <c r="J21" s="13"/>
    </row>
  </sheetData>
  <sheetProtection selectLockedCells="1" selectUnlockedCells="1"/>
  <mergeCells count="16">
    <mergeCell ref="I7:I8"/>
    <mergeCell ref="J7:J8"/>
    <mergeCell ref="K7:K8"/>
    <mergeCell ref="L7:L8"/>
    <mergeCell ref="A7:A8"/>
    <mergeCell ref="B7:B8"/>
    <mergeCell ref="J2:M2"/>
    <mergeCell ref="A4:M4"/>
    <mergeCell ref="A11:E11"/>
    <mergeCell ref="A3:K3"/>
    <mergeCell ref="C7:C8"/>
    <mergeCell ref="D7:D8"/>
    <mergeCell ref="E7:E8"/>
    <mergeCell ref="F7:F8"/>
    <mergeCell ref="G7:H7"/>
    <mergeCell ref="A6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1">
      <selection activeCell="B1" sqref="A1:B1"/>
    </sheetView>
  </sheetViews>
  <sheetFormatPr defaultColWidth="9.140625" defaultRowHeight="12.75"/>
  <cols>
    <col min="1" max="1" width="4.8515625" style="1" customWidth="1"/>
    <col min="2" max="2" width="45.57421875" style="1" customWidth="1"/>
    <col min="3" max="3" width="6.140625" style="1" customWidth="1"/>
    <col min="4" max="4" width="10.140625" style="1" customWidth="1"/>
    <col min="5" max="5" width="12.00390625" style="1" customWidth="1"/>
    <col min="6" max="6" width="11.8515625" style="1" customWidth="1"/>
    <col min="7" max="7" width="9.28125" style="1" customWidth="1"/>
    <col min="8" max="8" width="10.421875" style="1" customWidth="1"/>
    <col min="9" max="10" width="11.8515625" style="1" customWidth="1"/>
    <col min="11" max="11" width="14.7109375" style="1" customWidth="1"/>
    <col min="12" max="12" width="14.8515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4" ht="27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  <c r="M2" s="34"/>
      <c r="N2" s="34"/>
    </row>
    <row r="3" spans="1:14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  <c r="M3" s="34"/>
      <c r="N3" s="34"/>
    </row>
    <row r="4" spans="1:14" ht="54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34"/>
      <c r="N4" s="34"/>
    </row>
    <row r="5" spans="1:14" ht="18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5"/>
      <c r="M5" s="34"/>
      <c r="N5" s="34"/>
    </row>
    <row r="6" spans="1:12" ht="18.75" customHeight="1">
      <c r="A6" s="248" t="s">
        <v>348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ht="22.5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38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3.25" customHeight="1">
      <c r="A10" s="17">
        <v>1</v>
      </c>
      <c r="B10" s="137" t="s">
        <v>349</v>
      </c>
      <c r="C10" s="6" t="s">
        <v>8</v>
      </c>
      <c r="D10" s="7">
        <v>15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21" customHeight="1">
      <c r="A11" s="17">
        <v>2</v>
      </c>
      <c r="B11" s="137" t="s">
        <v>350</v>
      </c>
      <c r="C11" s="6" t="s">
        <v>8</v>
      </c>
      <c r="D11" s="7">
        <v>6</v>
      </c>
      <c r="E11" s="49"/>
      <c r="F11" s="49">
        <f aca="true" t="shared" si="0" ref="F11:F22">D11*E11</f>
        <v>0</v>
      </c>
      <c r="G11" s="54"/>
      <c r="H11" s="49">
        <f aca="true" t="shared" si="1" ref="H11:H22">F11*G11</f>
        <v>0</v>
      </c>
      <c r="I11" s="57">
        <f aca="true" t="shared" si="2" ref="I11:I22">E11+(E11*G11)</f>
        <v>0</v>
      </c>
      <c r="J11" s="49">
        <f aca="true" t="shared" si="3" ref="J11:J22">F11+H11</f>
        <v>0</v>
      </c>
      <c r="K11" s="85"/>
      <c r="L11" s="85"/>
    </row>
    <row r="12" spans="1:12" ht="20.25" customHeight="1">
      <c r="A12" s="17">
        <v>3</v>
      </c>
      <c r="B12" s="137" t="s">
        <v>351</v>
      </c>
      <c r="C12" s="6" t="s">
        <v>8</v>
      </c>
      <c r="D12" s="7">
        <v>10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18" customHeight="1">
      <c r="A13" s="17">
        <v>4</v>
      </c>
      <c r="B13" s="137" t="s">
        <v>352</v>
      </c>
      <c r="C13" s="6" t="s">
        <v>8</v>
      </c>
      <c r="D13" s="7">
        <v>10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17.25" customHeight="1">
      <c r="A14" s="17">
        <v>5</v>
      </c>
      <c r="B14" s="137" t="s">
        <v>353</v>
      </c>
      <c r="C14" s="6" t="s">
        <v>8</v>
      </c>
      <c r="D14" s="7">
        <v>2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16.5" customHeight="1">
      <c r="A15" s="17">
        <v>6</v>
      </c>
      <c r="B15" s="137" t="s">
        <v>354</v>
      </c>
      <c r="C15" s="6" t="s">
        <v>8</v>
      </c>
      <c r="D15" s="7">
        <v>3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19.5" customHeight="1">
      <c r="A16" s="17">
        <v>7</v>
      </c>
      <c r="B16" s="137" t="s">
        <v>355</v>
      </c>
      <c r="C16" s="6" t="s">
        <v>8</v>
      </c>
      <c r="D16" s="7">
        <v>3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18" customHeight="1">
      <c r="A17" s="17">
        <v>8</v>
      </c>
      <c r="B17" s="137" t="s">
        <v>356</v>
      </c>
      <c r="C17" s="6" t="s">
        <v>8</v>
      </c>
      <c r="D17" s="7">
        <v>3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17.25" customHeight="1">
      <c r="A18" s="17">
        <v>9</v>
      </c>
      <c r="B18" s="137" t="s">
        <v>357</v>
      </c>
      <c r="C18" s="6" t="s">
        <v>8</v>
      </c>
      <c r="D18" s="7">
        <v>3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19.5" customHeight="1">
      <c r="A19" s="17">
        <v>10</v>
      </c>
      <c r="B19" s="137" t="s">
        <v>358</v>
      </c>
      <c r="C19" s="6" t="s">
        <v>8</v>
      </c>
      <c r="D19" s="7">
        <v>3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18" customHeight="1">
      <c r="A20" s="17">
        <v>11</v>
      </c>
      <c r="B20" s="137" t="s">
        <v>359</v>
      </c>
      <c r="C20" s="6" t="s">
        <v>8</v>
      </c>
      <c r="D20" s="7">
        <v>5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5"/>
      <c r="L20" s="85"/>
    </row>
    <row r="21" spans="1:12" ht="17.25" customHeight="1">
      <c r="A21" s="17">
        <v>12</v>
      </c>
      <c r="B21" s="137" t="s">
        <v>360</v>
      </c>
      <c r="C21" s="6" t="s">
        <v>8</v>
      </c>
      <c r="D21" s="7">
        <v>3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6"/>
      <c r="L21" s="86"/>
    </row>
    <row r="22" spans="1:12" ht="21" customHeight="1">
      <c r="A22" s="17">
        <v>13</v>
      </c>
      <c r="B22" s="137" t="s">
        <v>361</v>
      </c>
      <c r="C22" s="6" t="s">
        <v>8</v>
      </c>
      <c r="D22" s="7">
        <v>3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44"/>
      <c r="L22" s="44"/>
    </row>
    <row r="23" spans="1:12" ht="21.75" customHeight="1">
      <c r="A23" s="225" t="s">
        <v>166</v>
      </c>
      <c r="B23" s="226"/>
      <c r="C23" s="226"/>
      <c r="D23" s="226"/>
      <c r="E23" s="227"/>
      <c r="F23" s="50">
        <f>SUM(F10:F22)</f>
        <v>0</v>
      </c>
      <c r="G23" s="52" t="s">
        <v>514</v>
      </c>
      <c r="H23" s="52">
        <f>SUM(H10:H22)</f>
        <v>0</v>
      </c>
      <c r="I23" s="53" t="s">
        <v>514</v>
      </c>
      <c r="J23" s="80">
        <f>SUM(J10:J22)</f>
        <v>0</v>
      </c>
      <c r="K23" s="190"/>
      <c r="L23" s="190"/>
    </row>
    <row r="24" spans="7:12" ht="12.75">
      <c r="G24"/>
      <c r="H24"/>
      <c r="I24"/>
      <c r="J24"/>
      <c r="K24"/>
      <c r="L24"/>
    </row>
    <row r="25" spans="2:12" ht="12.75">
      <c r="B25" s="11" t="s">
        <v>167</v>
      </c>
      <c r="G25"/>
      <c r="H25"/>
      <c r="I25"/>
      <c r="J25"/>
      <c r="K25"/>
      <c r="L25"/>
    </row>
    <row r="26" spans="2:12" ht="12.75">
      <c r="B26" s="11"/>
      <c r="G26"/>
      <c r="H26"/>
      <c r="I26"/>
      <c r="J26"/>
      <c r="K26"/>
      <c r="L26"/>
    </row>
    <row r="27" spans="2:12" ht="12" customHeight="1">
      <c r="B27" s="12"/>
      <c r="G27"/>
      <c r="H27"/>
      <c r="I27"/>
      <c r="J27"/>
      <c r="K27"/>
      <c r="L27"/>
    </row>
    <row r="28" spans="7:12" ht="12.75">
      <c r="G28"/>
      <c r="H28"/>
      <c r="I28"/>
      <c r="J28"/>
      <c r="K28"/>
      <c r="L28"/>
    </row>
    <row r="30" spans="1:10" ht="12.75">
      <c r="A30" s="13"/>
      <c r="B30" s="13"/>
      <c r="C30" s="13"/>
      <c r="D30" s="14"/>
      <c r="E30" s="13"/>
      <c r="I30" s="16"/>
      <c r="J30" s="13"/>
    </row>
    <row r="31" spans="1:10" ht="12.75">
      <c r="A31" s="13"/>
      <c r="B31" s="13"/>
      <c r="C31" s="13"/>
      <c r="D31" s="13"/>
      <c r="E31" s="13"/>
      <c r="I31" s="16"/>
      <c r="J31" s="13"/>
    </row>
  </sheetData>
  <sheetProtection selectLockedCells="1" selectUnlockedCells="1"/>
  <mergeCells count="16">
    <mergeCell ref="A6:L6"/>
    <mergeCell ref="A23:E23"/>
    <mergeCell ref="D7:D8"/>
    <mergeCell ref="E7:E8"/>
    <mergeCell ref="F7:F8"/>
    <mergeCell ref="B7:B8"/>
    <mergeCell ref="I2:L2"/>
    <mergeCell ref="A3:J3"/>
    <mergeCell ref="A4:L4"/>
    <mergeCell ref="I7:I8"/>
    <mergeCell ref="J7:J8"/>
    <mergeCell ref="K7:K8"/>
    <mergeCell ref="L7:L8"/>
    <mergeCell ref="A7:A8"/>
    <mergeCell ref="C7:C8"/>
    <mergeCell ref="G7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1">
      <selection activeCell="B1" sqref="A1:B1"/>
    </sheetView>
  </sheetViews>
  <sheetFormatPr defaultColWidth="9.140625" defaultRowHeight="12.75"/>
  <cols>
    <col min="1" max="1" width="5.140625" style="1" customWidth="1"/>
    <col min="2" max="2" width="45.57421875" style="1" customWidth="1"/>
    <col min="3" max="3" width="8.00390625" style="1" customWidth="1"/>
    <col min="4" max="4" width="11.421875" style="1" customWidth="1"/>
    <col min="5" max="5" width="12.421875" style="1" customWidth="1"/>
    <col min="6" max="6" width="11.7109375" style="1" customWidth="1"/>
    <col min="7" max="7" width="9.28125" style="1" customWidth="1"/>
    <col min="8" max="8" width="11.57421875" style="1" customWidth="1"/>
    <col min="9" max="9" width="13.57421875" style="1" customWidth="1"/>
    <col min="10" max="10" width="11.7109375" style="1" customWidth="1"/>
    <col min="11" max="11" width="19.7109375" style="1" customWidth="1"/>
    <col min="12" max="12" width="15.5742187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24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51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ht="12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5"/>
      <c r="M5" s="34"/>
    </row>
    <row r="6" spans="1:12" ht="21.75" customHeight="1">
      <c r="A6" s="222" t="s">
        <v>517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0.2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12.75">
      <c r="A10" s="17">
        <v>1</v>
      </c>
      <c r="B10" s="61" t="s">
        <v>626</v>
      </c>
      <c r="C10" s="7" t="s">
        <v>8</v>
      </c>
      <c r="D10" s="22">
        <v>120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6"/>
      <c r="L10" s="86"/>
    </row>
    <row r="11" spans="1:12" ht="28.5" customHeight="1">
      <c r="A11" s="17">
        <v>2</v>
      </c>
      <c r="B11" s="61" t="s">
        <v>627</v>
      </c>
      <c r="C11" s="7" t="s">
        <v>8</v>
      </c>
      <c r="D11" s="22">
        <v>30</v>
      </c>
      <c r="E11" s="49"/>
      <c r="F11" s="49">
        <f>D11*E11</f>
        <v>0</v>
      </c>
      <c r="G11" s="54"/>
      <c r="H11" s="49">
        <f>F11*G11</f>
        <v>0</v>
      </c>
      <c r="I11" s="57">
        <f>E11+(E11*G11)</f>
        <v>0</v>
      </c>
      <c r="J11" s="49">
        <f>F11+H11</f>
        <v>0</v>
      </c>
      <c r="K11" s="44"/>
      <c r="L11" s="44"/>
    </row>
    <row r="12" spans="1:12" ht="24" customHeight="1">
      <c r="A12" s="225" t="s">
        <v>166</v>
      </c>
      <c r="B12" s="226"/>
      <c r="C12" s="226"/>
      <c r="D12" s="226"/>
      <c r="E12" s="227"/>
      <c r="F12" s="97">
        <f>SUM(F10:F11)</f>
        <v>0</v>
      </c>
      <c r="G12" s="90" t="s">
        <v>514</v>
      </c>
      <c r="H12" s="90">
        <f>SUM(H10:H11)</f>
        <v>0</v>
      </c>
      <c r="I12" s="197" t="s">
        <v>514</v>
      </c>
      <c r="J12" s="199">
        <f>SUM(J10:J11)</f>
        <v>0</v>
      </c>
      <c r="K12" s="190"/>
      <c r="L12" s="190"/>
    </row>
    <row r="13" spans="7:12" ht="12.75">
      <c r="G13"/>
      <c r="H13"/>
      <c r="I13"/>
      <c r="J13"/>
      <c r="K13" s="198"/>
      <c r="L13" s="198"/>
    </row>
    <row r="14" spans="2:12" ht="12.75">
      <c r="B14" s="11" t="s">
        <v>167</v>
      </c>
      <c r="G14"/>
      <c r="H14"/>
      <c r="I14"/>
      <c r="J14"/>
      <c r="K14"/>
      <c r="L14"/>
    </row>
    <row r="15" spans="2:12" ht="12.75">
      <c r="B15" s="11"/>
      <c r="G15"/>
      <c r="H15"/>
      <c r="I15"/>
      <c r="J15"/>
      <c r="K15"/>
      <c r="L15"/>
    </row>
    <row r="16" spans="2:12" ht="12" customHeight="1">
      <c r="B16" s="12"/>
      <c r="G16"/>
      <c r="H16"/>
      <c r="I16"/>
      <c r="J16"/>
      <c r="K16"/>
      <c r="L16"/>
    </row>
    <row r="17" spans="7:12" ht="12.75">
      <c r="G17"/>
      <c r="H17"/>
      <c r="I17"/>
      <c r="J17"/>
      <c r="K17"/>
      <c r="L17"/>
    </row>
    <row r="19" spans="1:10" ht="12.75">
      <c r="A19" s="13"/>
      <c r="B19" s="13"/>
      <c r="C19" s="13"/>
      <c r="D19" s="14"/>
      <c r="E19" s="13"/>
      <c r="F19" s="210"/>
      <c r="G19" s="210"/>
      <c r="H19" s="210"/>
      <c r="I19" s="16"/>
      <c r="J19" s="13"/>
    </row>
    <row r="20" spans="1:10" ht="12.75">
      <c r="A20" s="13"/>
      <c r="B20" s="13"/>
      <c r="C20" s="13"/>
      <c r="D20" s="13"/>
      <c r="E20" s="13"/>
      <c r="F20" s="210"/>
      <c r="G20" s="210"/>
      <c r="H20" s="210"/>
      <c r="I20" s="16"/>
      <c r="J20" s="13"/>
    </row>
  </sheetData>
  <sheetProtection selectLockedCells="1" selectUnlockedCells="1"/>
  <mergeCells count="17">
    <mergeCell ref="J2:M2"/>
    <mergeCell ref="A4:M4"/>
    <mergeCell ref="A12:E12"/>
    <mergeCell ref="F19:H20"/>
    <mergeCell ref="A7:A8"/>
    <mergeCell ref="B7:B8"/>
    <mergeCell ref="C7:C8"/>
    <mergeCell ref="D7:D8"/>
    <mergeCell ref="E7:E8"/>
    <mergeCell ref="F7:F8"/>
    <mergeCell ref="A3:K3"/>
    <mergeCell ref="A6:L6"/>
    <mergeCell ref="I7:I8"/>
    <mergeCell ref="J7:J8"/>
    <mergeCell ref="K7:K8"/>
    <mergeCell ref="L7:L8"/>
    <mergeCell ref="G7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B1" sqref="A1:B1"/>
    </sheetView>
  </sheetViews>
  <sheetFormatPr defaultColWidth="9.140625" defaultRowHeight="12.75"/>
  <cols>
    <col min="1" max="1" width="5.140625" style="1" customWidth="1"/>
    <col min="2" max="2" width="39.140625" style="1" customWidth="1"/>
    <col min="3" max="3" width="7.57421875" style="1" customWidth="1"/>
    <col min="4" max="4" width="10.8515625" style="1" customWidth="1"/>
    <col min="5" max="5" width="12.7109375" style="1" customWidth="1"/>
    <col min="6" max="6" width="13.28125" style="1" customWidth="1"/>
    <col min="7" max="7" width="9.7109375" style="1" customWidth="1"/>
    <col min="8" max="8" width="12.421875" style="1" customWidth="1"/>
    <col min="9" max="9" width="16.140625" style="1" customWidth="1"/>
    <col min="10" max="10" width="14.00390625" style="1" customWidth="1"/>
    <col min="11" max="11" width="18.421875" style="1" customWidth="1"/>
    <col min="12" max="12" width="19.710937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41.2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12.75">
      <c r="A5" s="47"/>
      <c r="B5" s="47"/>
      <c r="C5" s="47"/>
      <c r="D5" s="47"/>
      <c r="E5" s="47"/>
      <c r="F5" s="47"/>
      <c r="G5" s="47"/>
      <c r="H5" s="47"/>
      <c r="I5" s="181"/>
      <c r="J5" s="181"/>
      <c r="K5" s="181"/>
      <c r="L5" s="181"/>
    </row>
    <row r="6" spans="1:12" ht="23.25" customHeight="1">
      <c r="A6" s="222" t="s">
        <v>502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3.2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12.75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55">
        <v>10</v>
      </c>
      <c r="K9" s="55">
        <v>11</v>
      </c>
      <c r="L9" s="55">
        <v>12</v>
      </c>
    </row>
    <row r="10" spans="1:12" ht="16.5" customHeight="1">
      <c r="A10" s="18">
        <v>1</v>
      </c>
      <c r="B10" s="21" t="s">
        <v>362</v>
      </c>
      <c r="C10" s="7" t="s">
        <v>8</v>
      </c>
      <c r="D10" s="22">
        <v>50</v>
      </c>
      <c r="E10" s="88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196"/>
      <c r="L10" s="196"/>
    </row>
    <row r="11" spans="1:12" ht="21.75" customHeight="1">
      <c r="A11" s="225" t="s">
        <v>166</v>
      </c>
      <c r="B11" s="226"/>
      <c r="C11" s="226"/>
      <c r="D11" s="226"/>
      <c r="E11" s="227"/>
      <c r="F11" s="89">
        <f>SUM(F10)</f>
        <v>0</v>
      </c>
      <c r="G11" s="89" t="s">
        <v>514</v>
      </c>
      <c r="H11" s="89">
        <f>SUM(H10)</f>
        <v>0</v>
      </c>
      <c r="I11" s="189" t="s">
        <v>514</v>
      </c>
      <c r="J11" s="80">
        <f>SUM(J10)</f>
        <v>0</v>
      </c>
      <c r="K11" s="195"/>
      <c r="L11" s="195"/>
    </row>
    <row r="12" spans="7:12" ht="12.75">
      <c r="G12"/>
      <c r="H12"/>
      <c r="I12"/>
      <c r="J12"/>
      <c r="K12"/>
      <c r="L12"/>
    </row>
    <row r="13" spans="2:12" ht="12.75">
      <c r="B13" s="11" t="s">
        <v>167</v>
      </c>
      <c r="G13"/>
      <c r="H13"/>
      <c r="I13"/>
      <c r="J13"/>
      <c r="K13"/>
      <c r="L13"/>
    </row>
    <row r="14" spans="2:12" ht="12" customHeight="1">
      <c r="B14" s="12"/>
      <c r="G14"/>
      <c r="H14"/>
      <c r="I14"/>
      <c r="J14"/>
      <c r="K14"/>
      <c r="L14"/>
    </row>
    <row r="15" spans="7:12" ht="12.75">
      <c r="G15"/>
      <c r="H15"/>
      <c r="I15"/>
      <c r="J15"/>
      <c r="K15"/>
      <c r="L15"/>
    </row>
    <row r="16" spans="7:12" ht="12.75">
      <c r="G16"/>
      <c r="H16"/>
      <c r="I16"/>
      <c r="J16"/>
      <c r="K16"/>
      <c r="L16"/>
    </row>
    <row r="17" spans="1:12" ht="12.75">
      <c r="A17" s="13"/>
      <c r="B17" s="13"/>
      <c r="C17" s="13"/>
      <c r="D17" s="14"/>
      <c r="E17" s="13"/>
      <c r="F17" s="15"/>
      <c r="G17"/>
      <c r="H17"/>
      <c r="I17"/>
      <c r="J17"/>
      <c r="K17"/>
      <c r="L17"/>
    </row>
    <row r="18" spans="1:10" ht="12.75">
      <c r="A18" s="13"/>
      <c r="B18" s="13"/>
      <c r="C18" s="13"/>
      <c r="D18" s="13"/>
      <c r="E18" s="13"/>
      <c r="F18" s="15"/>
      <c r="G18" s="15"/>
      <c r="H18" s="15"/>
      <c r="I18" s="16"/>
      <c r="J18" s="13"/>
    </row>
  </sheetData>
  <sheetProtection selectLockedCells="1" selectUnlockedCells="1"/>
  <mergeCells count="16">
    <mergeCell ref="G7:H7"/>
    <mergeCell ref="A6:L6"/>
    <mergeCell ref="I7:I8"/>
    <mergeCell ref="J7:J8"/>
    <mergeCell ref="K7:K8"/>
    <mergeCell ref="L7:L8"/>
    <mergeCell ref="J2:M2"/>
    <mergeCell ref="A4:M4"/>
    <mergeCell ref="A3:K3"/>
    <mergeCell ref="A11:E11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B1" sqref="A1:B1"/>
    </sheetView>
  </sheetViews>
  <sheetFormatPr defaultColWidth="9.140625" defaultRowHeight="12.75"/>
  <cols>
    <col min="1" max="1" width="5.00390625" style="1" customWidth="1"/>
    <col min="2" max="2" width="88.7109375" style="1" customWidth="1"/>
    <col min="3" max="3" width="6.28125" style="1" customWidth="1"/>
    <col min="4" max="4" width="11.421875" style="1" customWidth="1"/>
    <col min="5" max="5" width="13.57421875" style="1" customWidth="1"/>
    <col min="6" max="6" width="16.421875" style="1" customWidth="1"/>
    <col min="7" max="7" width="9.57421875" style="1" customWidth="1"/>
    <col min="8" max="8" width="13.140625" style="1" customWidth="1"/>
    <col min="9" max="9" width="11.8515625" style="1" customWidth="1"/>
    <col min="10" max="10" width="15.00390625" style="1" customWidth="1"/>
    <col min="11" max="11" width="16.00390625" style="1" customWidth="1"/>
    <col min="12" max="12" width="17.00390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37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12.75">
      <c r="A5" s="193"/>
      <c r="B5" s="193"/>
      <c r="C5" s="193"/>
      <c r="D5" s="193"/>
      <c r="E5" s="193"/>
      <c r="F5" s="193"/>
      <c r="G5" s="193"/>
      <c r="H5" s="193"/>
      <c r="I5" s="194"/>
      <c r="J5" s="194"/>
      <c r="K5" s="194"/>
      <c r="L5" s="194"/>
    </row>
    <row r="6" spans="1:12" ht="21.75" customHeight="1">
      <c r="A6" s="222" t="s">
        <v>518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2.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12.75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61.5" customHeight="1">
      <c r="A10" s="17">
        <v>1</v>
      </c>
      <c r="B10" s="5" t="s">
        <v>363</v>
      </c>
      <c r="C10" s="6" t="s">
        <v>8</v>
      </c>
      <c r="D10" s="7">
        <v>35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59.25" customHeight="1">
      <c r="A11" s="17">
        <v>2</v>
      </c>
      <c r="B11" s="5" t="s">
        <v>364</v>
      </c>
      <c r="C11" s="6" t="s">
        <v>8</v>
      </c>
      <c r="D11" s="7">
        <v>25</v>
      </c>
      <c r="E11" s="49"/>
      <c r="F11" s="49">
        <f>D11*E11</f>
        <v>0</v>
      </c>
      <c r="G11" s="54"/>
      <c r="H11" s="49">
        <f>F11*G11</f>
        <v>0</v>
      </c>
      <c r="I11" s="57">
        <f>E11+(E11*G11)</f>
        <v>0</v>
      </c>
      <c r="J11" s="49">
        <f>F11+H11</f>
        <v>0</v>
      </c>
      <c r="K11" s="86"/>
      <c r="L11" s="86"/>
    </row>
    <row r="12" spans="1:12" ht="58.5" customHeight="1">
      <c r="A12" s="17">
        <v>3</v>
      </c>
      <c r="B12" s="5" t="s">
        <v>365</v>
      </c>
      <c r="C12" s="6" t="s">
        <v>8</v>
      </c>
      <c r="D12" s="7">
        <v>15</v>
      </c>
      <c r="E12" s="49"/>
      <c r="F12" s="49">
        <f>D12*E12</f>
        <v>0</v>
      </c>
      <c r="G12" s="54"/>
      <c r="H12" s="49">
        <f>F12*G12</f>
        <v>0</v>
      </c>
      <c r="I12" s="57">
        <f>E12+(E12*G12)</f>
        <v>0</v>
      </c>
      <c r="J12" s="49">
        <f>F12+H12</f>
        <v>0</v>
      </c>
      <c r="K12" s="44"/>
      <c r="L12" s="44"/>
    </row>
    <row r="13" spans="1:12" ht="24" customHeight="1">
      <c r="A13" s="225" t="s">
        <v>166</v>
      </c>
      <c r="B13" s="226"/>
      <c r="C13" s="226"/>
      <c r="D13" s="226"/>
      <c r="E13" s="227"/>
      <c r="F13" s="50">
        <f>SUM(F10:F12)</f>
        <v>0</v>
      </c>
      <c r="G13" s="52" t="s">
        <v>514</v>
      </c>
      <c r="H13" s="52">
        <f>SUM(H10:H12)</f>
        <v>0</v>
      </c>
      <c r="I13" s="53" t="s">
        <v>514</v>
      </c>
      <c r="J13" s="80">
        <f>SUM(J10:J12)</f>
        <v>0</v>
      </c>
      <c r="K13" s="190"/>
      <c r="L13" s="190"/>
    </row>
    <row r="14" spans="7:12" ht="12.75">
      <c r="G14"/>
      <c r="H14"/>
      <c r="I14"/>
      <c r="J14"/>
      <c r="K14"/>
      <c r="L14"/>
    </row>
    <row r="15" spans="2:12" ht="12.75">
      <c r="B15" s="11" t="s">
        <v>167</v>
      </c>
      <c r="G15"/>
      <c r="H15"/>
      <c r="I15"/>
      <c r="J15"/>
      <c r="K15"/>
      <c r="L15"/>
    </row>
    <row r="16" spans="2:12" ht="12" customHeight="1">
      <c r="B16" s="12"/>
      <c r="G16"/>
      <c r="H16"/>
      <c r="I16"/>
      <c r="J16"/>
      <c r="K16"/>
      <c r="L16"/>
    </row>
    <row r="17" spans="7:12" ht="12.75">
      <c r="G17"/>
      <c r="H17"/>
      <c r="I17"/>
      <c r="J17"/>
      <c r="K17"/>
      <c r="L17"/>
    </row>
    <row r="18" spans="7:12" ht="12.75">
      <c r="G18"/>
      <c r="H18"/>
      <c r="I18"/>
      <c r="J18"/>
      <c r="K18"/>
      <c r="L18"/>
    </row>
    <row r="19" spans="1:12" ht="12.75">
      <c r="A19" s="13"/>
      <c r="B19" s="13"/>
      <c r="C19" s="13"/>
      <c r="D19" s="14"/>
      <c r="E19" s="13"/>
      <c r="F19" s="15"/>
      <c r="G19"/>
      <c r="H19"/>
      <c r="I19"/>
      <c r="J19"/>
      <c r="K19"/>
      <c r="L19"/>
    </row>
    <row r="20" spans="1:12" ht="12.75">
      <c r="A20" s="13"/>
      <c r="B20" s="13"/>
      <c r="C20" s="13"/>
      <c r="D20" s="13"/>
      <c r="E20" s="13"/>
      <c r="F20" s="15"/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7:12" ht="12.75">
      <c r="G23"/>
      <c r="H23"/>
      <c r="I23"/>
      <c r="J23"/>
      <c r="K23"/>
      <c r="L23"/>
    </row>
  </sheetData>
  <sheetProtection selectLockedCells="1" selectUnlockedCells="1"/>
  <mergeCells count="16">
    <mergeCell ref="G7:H7"/>
    <mergeCell ref="A6:L6"/>
    <mergeCell ref="I7:I8"/>
    <mergeCell ref="J7:J8"/>
    <mergeCell ref="K7:K8"/>
    <mergeCell ref="L7:L8"/>
    <mergeCell ref="J2:M2"/>
    <mergeCell ref="A4:M4"/>
    <mergeCell ref="A13:E13"/>
    <mergeCell ref="A3:K3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B1">
      <selection activeCell="B1" sqref="B1"/>
    </sheetView>
  </sheetViews>
  <sheetFormatPr defaultColWidth="9.140625" defaultRowHeight="12.75"/>
  <cols>
    <col min="1" max="1" width="5.57421875" style="1" customWidth="1"/>
    <col min="2" max="2" width="60.8515625" style="1" customWidth="1"/>
    <col min="3" max="3" width="6.8515625" style="1" customWidth="1"/>
    <col min="4" max="4" width="10.140625" style="1" customWidth="1"/>
    <col min="5" max="5" width="12.7109375" style="1" customWidth="1"/>
    <col min="6" max="6" width="13.421875" style="1" customWidth="1"/>
    <col min="7" max="7" width="9.421875" style="1" customWidth="1"/>
    <col min="8" max="8" width="13.00390625" style="1" customWidth="1"/>
    <col min="9" max="9" width="13.140625" style="1" customWidth="1"/>
    <col min="10" max="10" width="15.00390625" style="1" customWidth="1"/>
    <col min="11" max="11" width="20.421875" style="1" customWidth="1"/>
    <col min="12" max="12" width="18.28125" style="1" customWidth="1"/>
    <col min="13" max="13" width="27.00390625" style="1" customWidth="1"/>
    <col min="14" max="16384" width="9.140625" style="1" customWidth="1"/>
  </cols>
  <sheetData>
    <row r="1" spans="1:2" ht="12.75">
      <c r="A1" s="203" t="s">
        <v>575</v>
      </c>
      <c r="B1" s="260" t="s">
        <v>628</v>
      </c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69.7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s="48" customFormat="1" ht="12.75">
      <c r="A5" s="47"/>
      <c r="B5" s="47"/>
      <c r="C5" s="47"/>
      <c r="D5" s="47"/>
      <c r="E5" s="47"/>
      <c r="F5" s="47"/>
      <c r="G5" s="47"/>
      <c r="H5" s="47"/>
      <c r="I5" s="181"/>
      <c r="J5" s="181"/>
      <c r="K5" s="181"/>
      <c r="L5" s="185"/>
      <c r="M5" s="34"/>
    </row>
    <row r="6" spans="1:12" ht="23.25" customHeight="1">
      <c r="A6" s="252" t="s">
        <v>519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4"/>
    </row>
    <row r="7" spans="1:12" ht="26.2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12.75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3.5" thickBot="1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55">
        <v>10</v>
      </c>
      <c r="K9" s="55">
        <v>11</v>
      </c>
      <c r="L9" s="55">
        <v>12</v>
      </c>
    </row>
    <row r="10" spans="1:12" ht="42.75" customHeight="1" thickBot="1">
      <c r="A10" s="17">
        <v>1</v>
      </c>
      <c r="B10" s="120" t="s">
        <v>547</v>
      </c>
      <c r="C10" s="119" t="s">
        <v>366</v>
      </c>
      <c r="D10" s="102">
        <v>40</v>
      </c>
      <c r="E10" s="103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44"/>
      <c r="L10" s="44"/>
    </row>
    <row r="11" spans="1:12" ht="26.25" customHeight="1">
      <c r="A11" s="249" t="s">
        <v>166</v>
      </c>
      <c r="B11" s="250"/>
      <c r="C11" s="250"/>
      <c r="D11" s="250"/>
      <c r="E11" s="251"/>
      <c r="F11" s="52">
        <f>SUM(F10)</f>
        <v>0</v>
      </c>
      <c r="G11" s="52" t="s">
        <v>514</v>
      </c>
      <c r="H11" s="52">
        <f>SUM(H10)</f>
        <v>0</v>
      </c>
      <c r="I11" s="53" t="s">
        <v>514</v>
      </c>
      <c r="J11" s="80">
        <f>SUM(J10)</f>
        <v>0</v>
      </c>
      <c r="K11" s="190"/>
      <c r="L11" s="190"/>
    </row>
    <row r="12" spans="2:12" ht="12" customHeight="1">
      <c r="B12" s="12"/>
      <c r="G12"/>
      <c r="H12"/>
      <c r="I12"/>
      <c r="J12"/>
      <c r="K12"/>
      <c r="L12"/>
    </row>
    <row r="13" spans="2:12" ht="12.75">
      <c r="B13" s="11" t="s">
        <v>167</v>
      </c>
      <c r="G13"/>
      <c r="H13"/>
      <c r="I13"/>
      <c r="J13"/>
      <c r="K13"/>
      <c r="L13"/>
    </row>
    <row r="14" spans="7:12" ht="12.75">
      <c r="G14"/>
      <c r="H14"/>
      <c r="I14"/>
      <c r="J14"/>
      <c r="K14"/>
      <c r="L14"/>
    </row>
    <row r="15" spans="1:12" ht="12.75">
      <c r="A15" s="13"/>
      <c r="B15" s="13"/>
      <c r="C15" s="13"/>
      <c r="D15" s="14"/>
      <c r="E15" s="13"/>
      <c r="F15" s="15"/>
      <c r="G15"/>
      <c r="H15"/>
      <c r="I15"/>
      <c r="J15"/>
      <c r="K15"/>
      <c r="L15"/>
    </row>
    <row r="16" spans="1:12" ht="12.75">
      <c r="A16" s="13"/>
      <c r="B16" s="13"/>
      <c r="C16" s="13"/>
      <c r="D16" s="13"/>
      <c r="E16" s="13"/>
      <c r="F16" s="15"/>
      <c r="G16"/>
      <c r="H16"/>
      <c r="I16"/>
      <c r="J16"/>
      <c r="K16"/>
      <c r="L16"/>
    </row>
    <row r="17" spans="7:12" ht="12.75">
      <c r="G17"/>
      <c r="H17"/>
      <c r="I17"/>
      <c r="J17"/>
      <c r="K17"/>
      <c r="L17"/>
    </row>
    <row r="18" spans="7:12" ht="12.75">
      <c r="G18"/>
      <c r="H18"/>
      <c r="I18"/>
      <c r="J18"/>
      <c r="K18"/>
      <c r="L18"/>
    </row>
    <row r="19" spans="7:12" ht="12.75">
      <c r="G19"/>
      <c r="H19"/>
      <c r="I19"/>
      <c r="J19"/>
      <c r="K19"/>
      <c r="L19"/>
    </row>
    <row r="20" spans="7:12" ht="12.75"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7:12" ht="12.75">
      <c r="G23"/>
      <c r="H23"/>
      <c r="I23"/>
      <c r="J23"/>
      <c r="K23"/>
      <c r="L23"/>
    </row>
  </sheetData>
  <sheetProtection selectLockedCells="1" selectUnlockedCells="1"/>
  <mergeCells count="16">
    <mergeCell ref="G7:H7"/>
    <mergeCell ref="A6:L6"/>
    <mergeCell ref="I7:I8"/>
    <mergeCell ref="J7:J8"/>
    <mergeCell ref="K7:K8"/>
    <mergeCell ref="L7:L8"/>
    <mergeCell ref="J2:M2"/>
    <mergeCell ref="A4:M4"/>
    <mergeCell ref="A11:E11"/>
    <mergeCell ref="A3:K3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3" sqref="A3:K3"/>
    </sheetView>
  </sheetViews>
  <sheetFormatPr defaultColWidth="9.140625" defaultRowHeight="12.75"/>
  <cols>
    <col min="1" max="1" width="5.00390625" style="1" customWidth="1"/>
    <col min="2" max="2" width="61.28125" style="1" customWidth="1"/>
    <col min="3" max="3" width="7.00390625" style="1" customWidth="1"/>
    <col min="4" max="4" width="12.140625" style="1" customWidth="1"/>
    <col min="5" max="6" width="11.8515625" style="1" customWidth="1"/>
    <col min="7" max="7" width="7.28125" style="1" customWidth="1"/>
    <col min="8" max="8" width="10.57421875" style="1" customWidth="1"/>
    <col min="9" max="9" width="12.7109375" style="1" customWidth="1"/>
    <col min="10" max="10" width="12.8515625" style="1" customWidth="1"/>
    <col min="11" max="11" width="20.8515625" style="1" customWidth="1"/>
    <col min="12" max="12" width="20.140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23.25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53.2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12.75">
      <c r="A5" s="47"/>
      <c r="B5" s="47"/>
      <c r="C5" s="47"/>
      <c r="D5" s="47"/>
      <c r="E5" s="47"/>
      <c r="F5" s="47"/>
      <c r="G5" s="47"/>
      <c r="H5" s="47"/>
      <c r="I5" s="181"/>
      <c r="J5" s="181"/>
      <c r="K5" s="181"/>
      <c r="L5" s="181"/>
    </row>
    <row r="6" spans="1:12" ht="23.25" customHeight="1">
      <c r="A6" s="222" t="s">
        <v>536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2.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8.5" customHeight="1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55">
        <v>10</v>
      </c>
      <c r="K9" s="55">
        <v>11</v>
      </c>
      <c r="L9" s="55">
        <v>12</v>
      </c>
    </row>
    <row r="10" spans="1:12" ht="20.25" customHeight="1">
      <c r="A10" s="18">
        <v>1</v>
      </c>
      <c r="B10" s="7" t="s">
        <v>367</v>
      </c>
      <c r="C10" s="7" t="s">
        <v>368</v>
      </c>
      <c r="D10" s="22">
        <v>20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44"/>
      <c r="L10" s="44"/>
    </row>
    <row r="11" spans="1:12" ht="24.75" customHeight="1">
      <c r="A11" s="225" t="s">
        <v>166</v>
      </c>
      <c r="B11" s="226"/>
      <c r="C11" s="226"/>
      <c r="D11" s="226"/>
      <c r="E11" s="227"/>
      <c r="F11" s="50">
        <f>SUM(F10)</f>
        <v>0</v>
      </c>
      <c r="G11" s="52" t="s">
        <v>514</v>
      </c>
      <c r="H11" s="52">
        <f>SUM(H10)</f>
        <v>0</v>
      </c>
      <c r="I11" s="53" t="s">
        <v>514</v>
      </c>
      <c r="J11" s="80">
        <f>SUM(J10)</f>
        <v>0</v>
      </c>
      <c r="K11" s="190"/>
      <c r="L11" s="190"/>
    </row>
    <row r="12" spans="1:12" ht="19.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15.75" customHeight="1">
      <c r="A13"/>
      <c r="B13" s="11" t="s">
        <v>167</v>
      </c>
      <c r="C13"/>
      <c r="D13"/>
      <c r="E13"/>
      <c r="F13"/>
      <c r="G13"/>
      <c r="H13"/>
      <c r="I13"/>
      <c r="J13"/>
      <c r="K13"/>
      <c r="L13"/>
    </row>
    <row r="14" spans="1:12" ht="20.2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14.2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16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ht="23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18.7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12.75">
      <c r="A22"/>
      <c r="B22"/>
      <c r="C22"/>
      <c r="D22"/>
      <c r="E22"/>
      <c r="F22"/>
      <c r="G22"/>
      <c r="H22"/>
      <c r="I22"/>
      <c r="J22"/>
      <c r="K22"/>
      <c r="L22"/>
    </row>
    <row r="23" spans="7:12" ht="12.75">
      <c r="G23"/>
      <c r="H23"/>
      <c r="I23"/>
      <c r="J23"/>
      <c r="K23"/>
      <c r="L23"/>
    </row>
    <row r="25" ht="12.75">
      <c r="B25" s="11"/>
    </row>
    <row r="26" ht="12" customHeight="1">
      <c r="B26" s="12"/>
    </row>
    <row r="29" spans="1:10" ht="12.75">
      <c r="A29" s="13"/>
      <c r="B29" s="13"/>
      <c r="C29" s="13"/>
      <c r="D29" s="14"/>
      <c r="E29" s="13"/>
      <c r="F29" s="65"/>
      <c r="G29" s="65"/>
      <c r="H29" s="65"/>
      <c r="I29" s="16"/>
      <c r="J29" s="13"/>
    </row>
    <row r="30" spans="1:10" ht="12.75">
      <c r="A30" s="13"/>
      <c r="B30" s="13"/>
      <c r="C30" s="13"/>
      <c r="D30" s="13"/>
      <c r="E30" s="13"/>
      <c r="F30" s="65"/>
      <c r="G30" s="65"/>
      <c r="H30" s="65"/>
      <c r="I30" s="16"/>
      <c r="J30" s="13"/>
    </row>
  </sheetData>
  <sheetProtection selectLockedCells="1" selectUnlockedCells="1"/>
  <mergeCells count="16">
    <mergeCell ref="I7:I8"/>
    <mergeCell ref="J7:J8"/>
    <mergeCell ref="K7:K8"/>
    <mergeCell ref="L7:L8"/>
    <mergeCell ref="A7:A8"/>
    <mergeCell ref="B7:B8"/>
    <mergeCell ref="J2:M2"/>
    <mergeCell ref="A4:M4"/>
    <mergeCell ref="A11:E11"/>
    <mergeCell ref="A3:K3"/>
    <mergeCell ref="C7:C8"/>
    <mergeCell ref="D7:D8"/>
    <mergeCell ref="E7:E8"/>
    <mergeCell ref="F7:F8"/>
    <mergeCell ref="G7:H7"/>
    <mergeCell ref="A6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7.7109375" style="1" customWidth="1"/>
    <col min="2" max="2" width="70.7109375" style="1" customWidth="1"/>
    <col min="3" max="3" width="7.28125" style="1" customWidth="1"/>
    <col min="4" max="4" width="10.140625" style="1" customWidth="1"/>
    <col min="5" max="5" width="14.00390625" style="1" customWidth="1"/>
    <col min="6" max="6" width="16.140625" style="1" customWidth="1"/>
    <col min="7" max="7" width="8.140625" style="1" customWidth="1"/>
    <col min="8" max="8" width="14.140625" style="1" customWidth="1"/>
    <col min="9" max="9" width="12.7109375" style="1" customWidth="1"/>
    <col min="10" max="10" width="13.8515625" style="1" customWidth="1"/>
    <col min="11" max="11" width="18.7109375" style="1" customWidth="1"/>
    <col min="12" max="12" width="16.281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2" ht="15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</row>
    <row r="4" spans="1:12" ht="40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21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20.25" customHeight="1">
      <c r="A6" s="229" t="s">
        <v>572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21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8.5" customHeight="1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151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5.5" customHeight="1">
      <c r="A10" s="18">
        <v>1</v>
      </c>
      <c r="B10" s="152" t="s">
        <v>532</v>
      </c>
      <c r="C10" s="18" t="s">
        <v>8</v>
      </c>
      <c r="D10" s="7">
        <v>25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"/>
      <c r="L10" s="8"/>
    </row>
    <row r="11" spans="1:12" ht="25.5" customHeight="1">
      <c r="A11" s="18">
        <v>2</v>
      </c>
      <c r="B11" s="152" t="s">
        <v>168</v>
      </c>
      <c r="C11" s="18" t="s">
        <v>8</v>
      </c>
      <c r="D11" s="7">
        <v>10</v>
      </c>
      <c r="E11" s="49"/>
      <c r="F11" s="49">
        <f aca="true" t="shared" si="0" ref="F11:F56">D11*E11</f>
        <v>0</v>
      </c>
      <c r="G11" s="54"/>
      <c r="H11" s="49">
        <f aca="true" t="shared" si="1" ref="H11:H56">F11*G11</f>
        <v>0</v>
      </c>
      <c r="I11" s="57">
        <f aca="true" t="shared" si="2" ref="I11:I56">E11+(E11*G11)</f>
        <v>0</v>
      </c>
      <c r="J11" s="49">
        <f aca="true" t="shared" si="3" ref="J11:J56">F11+H11</f>
        <v>0</v>
      </c>
      <c r="K11" s="8"/>
      <c r="L11" s="8"/>
    </row>
    <row r="12" spans="1:12" ht="27.75" customHeight="1">
      <c r="A12" s="18">
        <v>3</v>
      </c>
      <c r="B12" s="72" t="s">
        <v>169</v>
      </c>
      <c r="C12" s="18" t="s">
        <v>8</v>
      </c>
      <c r="D12" s="7">
        <v>3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"/>
      <c r="L12" s="8"/>
    </row>
    <row r="13" spans="1:12" ht="20.25" customHeight="1">
      <c r="A13" s="18">
        <v>4</v>
      </c>
      <c r="B13" s="152" t="s">
        <v>170</v>
      </c>
      <c r="C13" s="18" t="s">
        <v>8</v>
      </c>
      <c r="D13" s="7">
        <v>60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"/>
      <c r="L13" s="8"/>
    </row>
    <row r="14" spans="1:12" ht="21" customHeight="1">
      <c r="A14" s="18">
        <v>5</v>
      </c>
      <c r="B14" s="72" t="s">
        <v>171</v>
      </c>
      <c r="C14" s="18" t="s">
        <v>8</v>
      </c>
      <c r="D14" s="20">
        <v>12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"/>
      <c r="L14" s="8"/>
    </row>
    <row r="15" spans="1:12" ht="21" customHeight="1">
      <c r="A15" s="18">
        <v>6</v>
      </c>
      <c r="B15" s="72" t="s">
        <v>172</v>
      </c>
      <c r="C15" s="18" t="s">
        <v>8</v>
      </c>
      <c r="D15" s="20">
        <v>10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"/>
      <c r="L15" s="8"/>
    </row>
    <row r="16" spans="1:12" ht="18" customHeight="1">
      <c r="A16" s="18">
        <v>7</v>
      </c>
      <c r="B16" s="72" t="s">
        <v>173</v>
      </c>
      <c r="C16" s="18" t="s">
        <v>8</v>
      </c>
      <c r="D16" s="7">
        <v>15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"/>
      <c r="L16" s="8"/>
    </row>
    <row r="17" spans="1:12" ht="20.25" customHeight="1">
      <c r="A17" s="18">
        <v>8</v>
      </c>
      <c r="B17" s="72" t="s">
        <v>174</v>
      </c>
      <c r="C17" s="18" t="s">
        <v>8</v>
      </c>
      <c r="D17" s="7">
        <v>10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"/>
      <c r="L17" s="8"/>
    </row>
    <row r="18" spans="1:12" ht="21" customHeight="1">
      <c r="A18" s="18">
        <v>9</v>
      </c>
      <c r="B18" s="72" t="s">
        <v>175</v>
      </c>
      <c r="C18" s="18" t="s">
        <v>8</v>
      </c>
      <c r="D18" s="7">
        <v>80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"/>
      <c r="L18" s="8"/>
    </row>
    <row r="19" spans="1:12" ht="18" customHeight="1">
      <c r="A19" s="18">
        <v>10</v>
      </c>
      <c r="B19" s="72" t="s">
        <v>176</v>
      </c>
      <c r="C19" s="18" t="s">
        <v>8</v>
      </c>
      <c r="D19" s="7">
        <v>3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"/>
      <c r="L19" s="8"/>
    </row>
    <row r="20" spans="1:12" ht="21.75" customHeight="1">
      <c r="A20" s="18">
        <v>11</v>
      </c>
      <c r="B20" s="72" t="s">
        <v>177</v>
      </c>
      <c r="C20" s="18" t="s">
        <v>8</v>
      </c>
      <c r="D20" s="7">
        <v>5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"/>
      <c r="L20" s="8"/>
    </row>
    <row r="21" spans="1:12" ht="25.5" customHeight="1">
      <c r="A21" s="18">
        <v>12</v>
      </c>
      <c r="B21" s="72" t="s">
        <v>178</v>
      </c>
      <c r="C21" s="18" t="s">
        <v>8</v>
      </c>
      <c r="D21" s="7">
        <v>25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"/>
      <c r="L21" s="8"/>
    </row>
    <row r="22" spans="1:12" ht="24" customHeight="1">
      <c r="A22" s="18">
        <v>13</v>
      </c>
      <c r="B22" s="72" t="s">
        <v>179</v>
      </c>
      <c r="C22" s="18" t="s">
        <v>180</v>
      </c>
      <c r="D22" s="7">
        <v>400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"/>
      <c r="L22" s="8"/>
    </row>
    <row r="23" spans="1:12" ht="24.75" customHeight="1">
      <c r="A23" s="18">
        <v>14</v>
      </c>
      <c r="B23" s="72" t="s">
        <v>181</v>
      </c>
      <c r="C23" s="18" t="s">
        <v>8</v>
      </c>
      <c r="D23" s="7">
        <v>420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8"/>
      <c r="L23" s="8"/>
    </row>
    <row r="24" spans="1:12" ht="20.25" customHeight="1">
      <c r="A24" s="18">
        <v>15</v>
      </c>
      <c r="B24" s="72" t="s">
        <v>182</v>
      </c>
      <c r="C24" s="18" t="s">
        <v>8</v>
      </c>
      <c r="D24" s="7">
        <v>50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8"/>
      <c r="L24" s="8"/>
    </row>
    <row r="25" spans="1:12" ht="16.5" customHeight="1">
      <c r="A25" s="18">
        <v>16</v>
      </c>
      <c r="B25" s="72" t="s">
        <v>183</v>
      </c>
      <c r="C25" s="18" t="s">
        <v>8</v>
      </c>
      <c r="D25" s="7">
        <v>1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8"/>
      <c r="L25" s="8"/>
    </row>
    <row r="26" spans="1:12" ht="18" customHeight="1">
      <c r="A26" s="18">
        <v>17</v>
      </c>
      <c r="B26" s="72" t="s">
        <v>533</v>
      </c>
      <c r="C26" s="18" t="s">
        <v>8</v>
      </c>
      <c r="D26" s="7">
        <v>250</v>
      </c>
      <c r="E26" s="49"/>
      <c r="F26" s="49">
        <f t="shared" si="0"/>
        <v>0</v>
      </c>
      <c r="G26" s="54"/>
      <c r="H26" s="49">
        <f t="shared" si="1"/>
        <v>0</v>
      </c>
      <c r="I26" s="57">
        <f t="shared" si="2"/>
        <v>0</v>
      </c>
      <c r="J26" s="49">
        <f t="shared" si="3"/>
        <v>0</v>
      </c>
      <c r="K26" s="8"/>
      <c r="L26" s="8"/>
    </row>
    <row r="27" spans="1:12" ht="17.25" customHeight="1">
      <c r="A27" s="18">
        <v>18</v>
      </c>
      <c r="B27" s="72" t="s">
        <v>184</v>
      </c>
      <c r="C27" s="18" t="s">
        <v>8</v>
      </c>
      <c r="D27" s="7">
        <v>25</v>
      </c>
      <c r="E27" s="49"/>
      <c r="F27" s="49">
        <f t="shared" si="0"/>
        <v>0</v>
      </c>
      <c r="G27" s="54"/>
      <c r="H27" s="49">
        <f t="shared" si="1"/>
        <v>0</v>
      </c>
      <c r="I27" s="57">
        <f t="shared" si="2"/>
        <v>0</v>
      </c>
      <c r="J27" s="49">
        <f t="shared" si="3"/>
        <v>0</v>
      </c>
      <c r="K27" s="8"/>
      <c r="L27" s="8"/>
    </row>
    <row r="28" spans="1:12" ht="19.5" customHeight="1">
      <c r="A28" s="18">
        <v>19</v>
      </c>
      <c r="B28" s="72" t="s">
        <v>185</v>
      </c>
      <c r="C28" s="18" t="s">
        <v>8</v>
      </c>
      <c r="D28" s="7">
        <v>6</v>
      </c>
      <c r="E28" s="49"/>
      <c r="F28" s="49">
        <f t="shared" si="0"/>
        <v>0</v>
      </c>
      <c r="G28" s="54"/>
      <c r="H28" s="49">
        <f t="shared" si="1"/>
        <v>0</v>
      </c>
      <c r="I28" s="57">
        <f t="shared" si="2"/>
        <v>0</v>
      </c>
      <c r="J28" s="49">
        <f t="shared" si="3"/>
        <v>0</v>
      </c>
      <c r="K28" s="8"/>
      <c r="L28" s="8"/>
    </row>
    <row r="29" spans="1:12" ht="24.75" customHeight="1">
      <c r="A29" s="18">
        <v>20</v>
      </c>
      <c r="B29" s="72" t="s">
        <v>186</v>
      </c>
      <c r="C29" s="18" t="s">
        <v>8</v>
      </c>
      <c r="D29" s="7">
        <v>40</v>
      </c>
      <c r="E29" s="49"/>
      <c r="F29" s="49">
        <f t="shared" si="0"/>
        <v>0</v>
      </c>
      <c r="G29" s="54"/>
      <c r="H29" s="49">
        <f t="shared" si="1"/>
        <v>0</v>
      </c>
      <c r="I29" s="57">
        <f t="shared" si="2"/>
        <v>0</v>
      </c>
      <c r="J29" s="49">
        <f t="shared" si="3"/>
        <v>0</v>
      </c>
      <c r="K29" s="8"/>
      <c r="L29" s="8"/>
    </row>
    <row r="30" spans="1:12" ht="19.5" customHeight="1">
      <c r="A30" s="18">
        <v>21</v>
      </c>
      <c r="B30" s="72" t="s">
        <v>534</v>
      </c>
      <c r="C30" s="18" t="s">
        <v>8</v>
      </c>
      <c r="D30" s="7">
        <v>15</v>
      </c>
      <c r="E30" s="49"/>
      <c r="F30" s="49">
        <f t="shared" si="0"/>
        <v>0</v>
      </c>
      <c r="G30" s="54"/>
      <c r="H30" s="49">
        <f t="shared" si="1"/>
        <v>0</v>
      </c>
      <c r="I30" s="57">
        <f t="shared" si="2"/>
        <v>0</v>
      </c>
      <c r="J30" s="49">
        <f t="shared" si="3"/>
        <v>0</v>
      </c>
      <c r="K30" s="8"/>
      <c r="L30" s="8"/>
    </row>
    <row r="31" spans="1:12" ht="19.5" customHeight="1">
      <c r="A31" s="18">
        <v>22</v>
      </c>
      <c r="B31" s="72" t="s">
        <v>187</v>
      </c>
      <c r="C31" s="18" t="s">
        <v>8</v>
      </c>
      <c r="D31" s="7">
        <v>5</v>
      </c>
      <c r="E31" s="49"/>
      <c r="F31" s="49">
        <f t="shared" si="0"/>
        <v>0</v>
      </c>
      <c r="G31" s="54"/>
      <c r="H31" s="49">
        <f t="shared" si="1"/>
        <v>0</v>
      </c>
      <c r="I31" s="57">
        <f t="shared" si="2"/>
        <v>0</v>
      </c>
      <c r="J31" s="49">
        <f t="shared" si="3"/>
        <v>0</v>
      </c>
      <c r="K31" s="8"/>
      <c r="L31" s="8"/>
    </row>
    <row r="32" spans="1:12" ht="20.25" customHeight="1">
      <c r="A32" s="18">
        <v>23</v>
      </c>
      <c r="B32" s="72" t="s">
        <v>188</v>
      </c>
      <c r="C32" s="18" t="s">
        <v>8</v>
      </c>
      <c r="D32" s="7">
        <v>5</v>
      </c>
      <c r="E32" s="49"/>
      <c r="F32" s="49">
        <f t="shared" si="0"/>
        <v>0</v>
      </c>
      <c r="G32" s="54"/>
      <c r="H32" s="49">
        <f t="shared" si="1"/>
        <v>0</v>
      </c>
      <c r="I32" s="57">
        <f t="shared" si="2"/>
        <v>0</v>
      </c>
      <c r="J32" s="49">
        <f t="shared" si="3"/>
        <v>0</v>
      </c>
      <c r="K32" s="8"/>
      <c r="L32" s="8"/>
    </row>
    <row r="33" spans="1:12" ht="18" customHeight="1">
      <c r="A33" s="18">
        <v>24</v>
      </c>
      <c r="B33" s="72" t="s">
        <v>189</v>
      </c>
      <c r="C33" s="18" t="s">
        <v>8</v>
      </c>
      <c r="D33" s="7">
        <v>12</v>
      </c>
      <c r="E33" s="49"/>
      <c r="F33" s="49">
        <f t="shared" si="0"/>
        <v>0</v>
      </c>
      <c r="G33" s="54"/>
      <c r="H33" s="49">
        <f t="shared" si="1"/>
        <v>0</v>
      </c>
      <c r="I33" s="57">
        <f t="shared" si="2"/>
        <v>0</v>
      </c>
      <c r="J33" s="49">
        <f t="shared" si="3"/>
        <v>0</v>
      </c>
      <c r="K33" s="8"/>
      <c r="L33" s="8"/>
    </row>
    <row r="34" spans="1:12" ht="18" customHeight="1">
      <c r="A34" s="18">
        <v>25</v>
      </c>
      <c r="B34" s="72" t="s">
        <v>190</v>
      </c>
      <c r="C34" s="18" t="s">
        <v>8</v>
      </c>
      <c r="D34" s="7">
        <v>10</v>
      </c>
      <c r="E34" s="49"/>
      <c r="F34" s="49">
        <f t="shared" si="0"/>
        <v>0</v>
      </c>
      <c r="G34" s="54"/>
      <c r="H34" s="49">
        <f t="shared" si="1"/>
        <v>0</v>
      </c>
      <c r="I34" s="57">
        <f t="shared" si="2"/>
        <v>0</v>
      </c>
      <c r="J34" s="49">
        <f t="shared" si="3"/>
        <v>0</v>
      </c>
      <c r="K34" s="8"/>
      <c r="L34" s="8"/>
    </row>
    <row r="35" spans="1:12" ht="20.25" customHeight="1">
      <c r="A35" s="18">
        <v>26</v>
      </c>
      <c r="B35" s="72" t="s">
        <v>191</v>
      </c>
      <c r="C35" s="18" t="s">
        <v>8</v>
      </c>
      <c r="D35" s="7">
        <v>120</v>
      </c>
      <c r="E35" s="49"/>
      <c r="F35" s="49">
        <f t="shared" si="0"/>
        <v>0</v>
      </c>
      <c r="G35" s="54"/>
      <c r="H35" s="49">
        <f t="shared" si="1"/>
        <v>0</v>
      </c>
      <c r="I35" s="57">
        <f t="shared" si="2"/>
        <v>0</v>
      </c>
      <c r="J35" s="49">
        <f t="shared" si="3"/>
        <v>0</v>
      </c>
      <c r="K35" s="8"/>
      <c r="L35" s="8"/>
    </row>
    <row r="36" spans="1:12" ht="21" customHeight="1">
      <c r="A36" s="18">
        <v>27</v>
      </c>
      <c r="B36" s="72" t="s">
        <v>192</v>
      </c>
      <c r="C36" s="18" t="s">
        <v>8</v>
      </c>
      <c r="D36" s="7">
        <v>150</v>
      </c>
      <c r="E36" s="49"/>
      <c r="F36" s="49">
        <f t="shared" si="0"/>
        <v>0</v>
      </c>
      <c r="G36" s="54"/>
      <c r="H36" s="49">
        <f t="shared" si="1"/>
        <v>0</v>
      </c>
      <c r="I36" s="57">
        <f t="shared" si="2"/>
        <v>0</v>
      </c>
      <c r="J36" s="49">
        <f t="shared" si="3"/>
        <v>0</v>
      </c>
      <c r="K36" s="8"/>
      <c r="L36" s="8"/>
    </row>
    <row r="37" spans="1:12" ht="19.5" customHeight="1">
      <c r="A37" s="18">
        <v>28</v>
      </c>
      <c r="B37" s="72" t="s">
        <v>193</v>
      </c>
      <c r="C37" s="18" t="s">
        <v>8</v>
      </c>
      <c r="D37" s="7">
        <v>15</v>
      </c>
      <c r="E37" s="49"/>
      <c r="F37" s="49">
        <f t="shared" si="0"/>
        <v>0</v>
      </c>
      <c r="G37" s="54"/>
      <c r="H37" s="49">
        <f t="shared" si="1"/>
        <v>0</v>
      </c>
      <c r="I37" s="57">
        <f t="shared" si="2"/>
        <v>0</v>
      </c>
      <c r="J37" s="49">
        <f t="shared" si="3"/>
        <v>0</v>
      </c>
      <c r="K37" s="8"/>
      <c r="L37" s="8"/>
    </row>
    <row r="38" spans="1:12" ht="23.25" customHeight="1">
      <c r="A38" s="18">
        <v>29</v>
      </c>
      <c r="B38" s="72" t="s">
        <v>194</v>
      </c>
      <c r="C38" s="18" t="s">
        <v>8</v>
      </c>
      <c r="D38" s="7">
        <v>2</v>
      </c>
      <c r="E38" s="49"/>
      <c r="F38" s="49">
        <f t="shared" si="0"/>
        <v>0</v>
      </c>
      <c r="G38" s="54"/>
      <c r="H38" s="49">
        <f t="shared" si="1"/>
        <v>0</v>
      </c>
      <c r="I38" s="57">
        <f t="shared" si="2"/>
        <v>0</v>
      </c>
      <c r="J38" s="49">
        <f t="shared" si="3"/>
        <v>0</v>
      </c>
      <c r="K38" s="8"/>
      <c r="L38" s="8"/>
    </row>
    <row r="39" spans="1:12" ht="16.5" customHeight="1">
      <c r="A39" s="18">
        <v>30</v>
      </c>
      <c r="B39" s="72" t="s">
        <v>195</v>
      </c>
      <c r="C39" s="18" t="s">
        <v>8</v>
      </c>
      <c r="D39" s="7">
        <v>5</v>
      </c>
      <c r="E39" s="49"/>
      <c r="F39" s="49">
        <f t="shared" si="0"/>
        <v>0</v>
      </c>
      <c r="G39" s="54"/>
      <c r="H39" s="49">
        <f t="shared" si="1"/>
        <v>0</v>
      </c>
      <c r="I39" s="57">
        <f t="shared" si="2"/>
        <v>0</v>
      </c>
      <c r="J39" s="49">
        <f t="shared" si="3"/>
        <v>0</v>
      </c>
      <c r="K39" s="8"/>
      <c r="L39" s="8"/>
    </row>
    <row r="40" spans="1:12" ht="20.25" customHeight="1">
      <c r="A40" s="18">
        <v>31</v>
      </c>
      <c r="B40" s="72" t="s">
        <v>196</v>
      </c>
      <c r="C40" s="18" t="s">
        <v>8</v>
      </c>
      <c r="D40" s="7">
        <v>35</v>
      </c>
      <c r="E40" s="49"/>
      <c r="F40" s="49">
        <f t="shared" si="0"/>
        <v>0</v>
      </c>
      <c r="G40" s="54"/>
      <c r="H40" s="49">
        <f t="shared" si="1"/>
        <v>0</v>
      </c>
      <c r="I40" s="57">
        <f t="shared" si="2"/>
        <v>0</v>
      </c>
      <c r="J40" s="49">
        <f t="shared" si="3"/>
        <v>0</v>
      </c>
      <c r="K40" s="8"/>
      <c r="L40" s="8"/>
    </row>
    <row r="41" spans="1:12" ht="17.25" customHeight="1">
      <c r="A41" s="18">
        <v>32</v>
      </c>
      <c r="B41" s="72" t="s">
        <v>197</v>
      </c>
      <c r="C41" s="18" t="s">
        <v>8</v>
      </c>
      <c r="D41" s="7">
        <v>12</v>
      </c>
      <c r="E41" s="49"/>
      <c r="F41" s="49">
        <f t="shared" si="0"/>
        <v>0</v>
      </c>
      <c r="G41" s="54"/>
      <c r="H41" s="49">
        <f t="shared" si="1"/>
        <v>0</v>
      </c>
      <c r="I41" s="57">
        <f t="shared" si="2"/>
        <v>0</v>
      </c>
      <c r="J41" s="49">
        <f t="shared" si="3"/>
        <v>0</v>
      </c>
      <c r="K41" s="8"/>
      <c r="L41" s="8"/>
    </row>
    <row r="42" spans="1:12" ht="19.5" customHeight="1">
      <c r="A42" s="18">
        <v>33</v>
      </c>
      <c r="B42" s="72" t="s">
        <v>198</v>
      </c>
      <c r="C42" s="18" t="s">
        <v>8</v>
      </c>
      <c r="D42" s="7">
        <v>80</v>
      </c>
      <c r="E42" s="49"/>
      <c r="F42" s="49">
        <f t="shared" si="0"/>
        <v>0</v>
      </c>
      <c r="G42" s="54"/>
      <c r="H42" s="49">
        <f t="shared" si="1"/>
        <v>0</v>
      </c>
      <c r="I42" s="57">
        <f t="shared" si="2"/>
        <v>0</v>
      </c>
      <c r="J42" s="49">
        <f t="shared" si="3"/>
        <v>0</v>
      </c>
      <c r="K42" s="8"/>
      <c r="L42" s="8"/>
    </row>
    <row r="43" spans="1:12" ht="21" customHeight="1">
      <c r="A43" s="18">
        <v>34</v>
      </c>
      <c r="B43" s="72" t="s">
        <v>199</v>
      </c>
      <c r="C43" s="18" t="s">
        <v>8</v>
      </c>
      <c r="D43" s="7">
        <v>35</v>
      </c>
      <c r="E43" s="49"/>
      <c r="F43" s="49">
        <f t="shared" si="0"/>
        <v>0</v>
      </c>
      <c r="G43" s="54"/>
      <c r="H43" s="49">
        <f t="shared" si="1"/>
        <v>0</v>
      </c>
      <c r="I43" s="57">
        <f t="shared" si="2"/>
        <v>0</v>
      </c>
      <c r="J43" s="49">
        <f t="shared" si="3"/>
        <v>0</v>
      </c>
      <c r="K43" s="8"/>
      <c r="L43" s="8"/>
    </row>
    <row r="44" spans="1:12" ht="18" customHeight="1">
      <c r="A44" s="18">
        <v>35</v>
      </c>
      <c r="B44" s="72" t="s">
        <v>200</v>
      </c>
      <c r="C44" s="18" t="s">
        <v>8</v>
      </c>
      <c r="D44" s="7">
        <v>5</v>
      </c>
      <c r="E44" s="49"/>
      <c r="F44" s="49">
        <f t="shared" si="0"/>
        <v>0</v>
      </c>
      <c r="G44" s="54"/>
      <c r="H44" s="49">
        <f t="shared" si="1"/>
        <v>0</v>
      </c>
      <c r="I44" s="57">
        <f t="shared" si="2"/>
        <v>0</v>
      </c>
      <c r="J44" s="49">
        <f t="shared" si="3"/>
        <v>0</v>
      </c>
      <c r="K44" s="8"/>
      <c r="L44" s="8"/>
    </row>
    <row r="45" spans="1:12" ht="21" customHeight="1">
      <c r="A45" s="18">
        <v>36</v>
      </c>
      <c r="B45" s="72" t="s">
        <v>201</v>
      </c>
      <c r="C45" s="18" t="s">
        <v>8</v>
      </c>
      <c r="D45" s="7">
        <v>1</v>
      </c>
      <c r="E45" s="49"/>
      <c r="F45" s="49">
        <f t="shared" si="0"/>
        <v>0</v>
      </c>
      <c r="G45" s="54"/>
      <c r="H45" s="49">
        <f t="shared" si="1"/>
        <v>0</v>
      </c>
      <c r="I45" s="57">
        <f t="shared" si="2"/>
        <v>0</v>
      </c>
      <c r="J45" s="49">
        <f t="shared" si="3"/>
        <v>0</v>
      </c>
      <c r="K45" s="8"/>
      <c r="L45" s="8"/>
    </row>
    <row r="46" spans="1:12" ht="20.25" customHeight="1">
      <c r="A46" s="18">
        <v>37</v>
      </c>
      <c r="B46" s="133" t="s">
        <v>202</v>
      </c>
      <c r="C46" s="18" t="s">
        <v>8</v>
      </c>
      <c r="D46" s="20">
        <v>2</v>
      </c>
      <c r="E46" s="49"/>
      <c r="F46" s="49">
        <f t="shared" si="0"/>
        <v>0</v>
      </c>
      <c r="G46" s="54"/>
      <c r="H46" s="49">
        <f t="shared" si="1"/>
        <v>0</v>
      </c>
      <c r="I46" s="57">
        <f t="shared" si="2"/>
        <v>0</v>
      </c>
      <c r="J46" s="49">
        <f t="shared" si="3"/>
        <v>0</v>
      </c>
      <c r="K46" s="8"/>
      <c r="L46" s="8"/>
    </row>
    <row r="47" spans="1:12" ht="19.5" customHeight="1">
      <c r="A47" s="18">
        <v>38</v>
      </c>
      <c r="B47" s="133" t="s">
        <v>203</v>
      </c>
      <c r="C47" s="18" t="s">
        <v>8</v>
      </c>
      <c r="D47" s="20">
        <v>30</v>
      </c>
      <c r="E47" s="49"/>
      <c r="F47" s="49">
        <f t="shared" si="0"/>
        <v>0</v>
      </c>
      <c r="G47" s="54"/>
      <c r="H47" s="49">
        <f t="shared" si="1"/>
        <v>0</v>
      </c>
      <c r="I47" s="57">
        <f t="shared" si="2"/>
        <v>0</v>
      </c>
      <c r="J47" s="49">
        <f t="shared" si="3"/>
        <v>0</v>
      </c>
      <c r="K47" s="8"/>
      <c r="L47" s="8"/>
    </row>
    <row r="48" spans="1:12" ht="23.25" customHeight="1">
      <c r="A48" s="18">
        <v>39</v>
      </c>
      <c r="B48" s="133" t="s">
        <v>204</v>
      </c>
      <c r="C48" s="18" t="s">
        <v>8</v>
      </c>
      <c r="D48" s="20">
        <v>2</v>
      </c>
      <c r="E48" s="49"/>
      <c r="F48" s="49">
        <f t="shared" si="0"/>
        <v>0</v>
      </c>
      <c r="G48" s="54"/>
      <c r="H48" s="49">
        <f t="shared" si="1"/>
        <v>0</v>
      </c>
      <c r="I48" s="57">
        <f t="shared" si="2"/>
        <v>0</v>
      </c>
      <c r="J48" s="49">
        <f t="shared" si="3"/>
        <v>0</v>
      </c>
      <c r="K48" s="8"/>
      <c r="L48" s="8"/>
    </row>
    <row r="49" spans="1:12" ht="21" customHeight="1">
      <c r="A49" s="18">
        <v>40</v>
      </c>
      <c r="B49" s="133" t="s">
        <v>205</v>
      </c>
      <c r="C49" s="18" t="s">
        <v>8</v>
      </c>
      <c r="D49" s="20">
        <v>20</v>
      </c>
      <c r="E49" s="49"/>
      <c r="F49" s="49">
        <f t="shared" si="0"/>
        <v>0</v>
      </c>
      <c r="G49" s="54"/>
      <c r="H49" s="49">
        <f t="shared" si="1"/>
        <v>0</v>
      </c>
      <c r="I49" s="57">
        <f t="shared" si="2"/>
        <v>0</v>
      </c>
      <c r="J49" s="49">
        <f t="shared" si="3"/>
        <v>0</v>
      </c>
      <c r="K49" s="8"/>
      <c r="L49" s="8"/>
    </row>
    <row r="50" spans="1:12" ht="20.25" customHeight="1">
      <c r="A50" s="18">
        <v>41</v>
      </c>
      <c r="B50" s="133" t="s">
        <v>206</v>
      </c>
      <c r="C50" s="18" t="s">
        <v>8</v>
      </c>
      <c r="D50" s="20">
        <v>2</v>
      </c>
      <c r="E50" s="49"/>
      <c r="F50" s="49">
        <f t="shared" si="0"/>
        <v>0</v>
      </c>
      <c r="G50" s="54"/>
      <c r="H50" s="49">
        <f t="shared" si="1"/>
        <v>0</v>
      </c>
      <c r="I50" s="57">
        <f t="shared" si="2"/>
        <v>0</v>
      </c>
      <c r="J50" s="49">
        <f t="shared" si="3"/>
        <v>0</v>
      </c>
      <c r="K50" s="8"/>
      <c r="L50" s="8"/>
    </row>
    <row r="51" spans="1:12" ht="20.25" customHeight="1">
      <c r="A51" s="18">
        <v>42</v>
      </c>
      <c r="B51" s="133" t="s">
        <v>207</v>
      </c>
      <c r="C51" s="18" t="s">
        <v>8</v>
      </c>
      <c r="D51" s="20">
        <v>2</v>
      </c>
      <c r="E51" s="49"/>
      <c r="F51" s="49">
        <f t="shared" si="0"/>
        <v>0</v>
      </c>
      <c r="G51" s="54"/>
      <c r="H51" s="49">
        <f t="shared" si="1"/>
        <v>0</v>
      </c>
      <c r="I51" s="57">
        <f t="shared" si="2"/>
        <v>0</v>
      </c>
      <c r="J51" s="49">
        <f t="shared" si="3"/>
        <v>0</v>
      </c>
      <c r="K51" s="8"/>
      <c r="L51" s="8"/>
    </row>
    <row r="52" spans="1:12" ht="20.25" customHeight="1">
      <c r="A52" s="18">
        <v>43</v>
      </c>
      <c r="B52" s="72" t="s">
        <v>208</v>
      </c>
      <c r="C52" s="18" t="s">
        <v>8</v>
      </c>
      <c r="D52" s="7">
        <v>12</v>
      </c>
      <c r="E52" s="49"/>
      <c r="F52" s="49">
        <f t="shared" si="0"/>
        <v>0</v>
      </c>
      <c r="G52" s="54"/>
      <c r="H52" s="49">
        <f t="shared" si="1"/>
        <v>0</v>
      </c>
      <c r="I52" s="57">
        <f t="shared" si="2"/>
        <v>0</v>
      </c>
      <c r="J52" s="49">
        <f t="shared" si="3"/>
        <v>0</v>
      </c>
      <c r="K52" s="8"/>
      <c r="L52" s="8"/>
    </row>
    <row r="53" spans="1:12" ht="24.75" customHeight="1">
      <c r="A53" s="18">
        <v>44</v>
      </c>
      <c r="B53" s="133" t="s">
        <v>209</v>
      </c>
      <c r="C53" s="18" t="s">
        <v>8</v>
      </c>
      <c r="D53" s="20">
        <v>15</v>
      </c>
      <c r="E53" s="49"/>
      <c r="F53" s="49">
        <f t="shared" si="0"/>
        <v>0</v>
      </c>
      <c r="G53" s="54"/>
      <c r="H53" s="49">
        <f t="shared" si="1"/>
        <v>0</v>
      </c>
      <c r="I53" s="57">
        <f t="shared" si="2"/>
        <v>0</v>
      </c>
      <c r="J53" s="49">
        <f t="shared" si="3"/>
        <v>0</v>
      </c>
      <c r="K53" s="8"/>
      <c r="L53" s="8"/>
    </row>
    <row r="54" spans="1:12" ht="27.75" customHeight="1">
      <c r="A54" s="18">
        <v>45</v>
      </c>
      <c r="B54" s="133" t="s">
        <v>210</v>
      </c>
      <c r="C54" s="18" t="s">
        <v>8</v>
      </c>
      <c r="D54" s="20">
        <v>30</v>
      </c>
      <c r="E54" s="49"/>
      <c r="F54" s="49">
        <f t="shared" si="0"/>
        <v>0</v>
      </c>
      <c r="G54" s="54"/>
      <c r="H54" s="49">
        <f t="shared" si="1"/>
        <v>0</v>
      </c>
      <c r="I54" s="57">
        <f t="shared" si="2"/>
        <v>0</v>
      </c>
      <c r="J54" s="49">
        <f t="shared" si="3"/>
        <v>0</v>
      </c>
      <c r="K54" s="8"/>
      <c r="L54" s="8"/>
    </row>
    <row r="55" spans="1:12" ht="24" customHeight="1">
      <c r="A55" s="18">
        <v>46</v>
      </c>
      <c r="B55" s="133" t="s">
        <v>211</v>
      </c>
      <c r="C55" s="18" t="s">
        <v>8</v>
      </c>
      <c r="D55" s="20">
        <v>50</v>
      </c>
      <c r="E55" s="49"/>
      <c r="F55" s="49">
        <f t="shared" si="0"/>
        <v>0</v>
      </c>
      <c r="G55" s="54"/>
      <c r="H55" s="49">
        <f t="shared" si="1"/>
        <v>0</v>
      </c>
      <c r="I55" s="57">
        <f t="shared" si="2"/>
        <v>0</v>
      </c>
      <c r="J55" s="40">
        <f t="shared" si="3"/>
        <v>0</v>
      </c>
      <c r="K55" s="174"/>
      <c r="L55" s="174"/>
    </row>
    <row r="56" spans="1:12" ht="25.5">
      <c r="A56" s="18">
        <v>47</v>
      </c>
      <c r="B56" s="133" t="s">
        <v>212</v>
      </c>
      <c r="C56" s="18" t="s">
        <v>8</v>
      </c>
      <c r="D56" s="20">
        <v>50</v>
      </c>
      <c r="E56" s="49"/>
      <c r="F56" s="49">
        <f t="shared" si="0"/>
        <v>0</v>
      </c>
      <c r="G56" s="54"/>
      <c r="H56" s="49">
        <f t="shared" si="1"/>
        <v>0</v>
      </c>
      <c r="I56" s="57">
        <f t="shared" si="2"/>
        <v>0</v>
      </c>
      <c r="J56" s="173">
        <f t="shared" si="3"/>
        <v>0</v>
      </c>
      <c r="K56" s="176"/>
      <c r="L56" s="176"/>
    </row>
    <row r="57" spans="1:12" ht="18.75" customHeight="1">
      <c r="A57" s="225" t="s">
        <v>166</v>
      </c>
      <c r="B57" s="226"/>
      <c r="C57" s="226"/>
      <c r="D57" s="226"/>
      <c r="E57" s="227"/>
      <c r="F57" s="51">
        <f>SUM(F10:F56)</f>
        <v>0</v>
      </c>
      <c r="G57" s="52" t="s">
        <v>514</v>
      </c>
      <c r="H57" s="53">
        <f>SUM(H10:H56)</f>
        <v>0</v>
      </c>
      <c r="I57" s="53" t="s">
        <v>514</v>
      </c>
      <c r="J57" s="80">
        <f>SUM(J10:J56)</f>
        <v>0</v>
      </c>
      <c r="K57" s="175"/>
      <c r="L57" s="175"/>
    </row>
    <row r="58" spans="1:11" ht="12.75">
      <c r="A58"/>
      <c r="B58"/>
      <c r="C58"/>
      <c r="D58"/>
      <c r="E58"/>
      <c r="F58"/>
      <c r="G58"/>
      <c r="H58"/>
      <c r="I58"/>
      <c r="J58" s="16"/>
      <c r="K58" s="13"/>
    </row>
    <row r="59" spans="1:9" ht="12.75">
      <c r="A59"/>
      <c r="B59" s="11" t="s">
        <v>167</v>
      </c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ht="12.75">
      <c r="B66" s="12"/>
    </row>
    <row r="69" spans="1:9" ht="12.75">
      <c r="A69" s="13"/>
      <c r="B69"/>
      <c r="C69"/>
      <c r="D69"/>
      <c r="E69"/>
      <c r="F69"/>
      <c r="G69"/>
      <c r="H69"/>
      <c r="I69"/>
    </row>
    <row r="70" spans="1:9" ht="12.75">
      <c r="A70" s="13"/>
      <c r="B70" s="13"/>
      <c r="C70" s="13"/>
      <c r="D70" s="13"/>
      <c r="E70" s="13"/>
      <c r="F70" s="15"/>
      <c r="G70" s="15"/>
      <c r="H70" s="15"/>
      <c r="I70" s="15"/>
    </row>
  </sheetData>
  <sheetProtection selectLockedCells="1" selectUnlockedCells="1"/>
  <mergeCells count="16">
    <mergeCell ref="A4:L4"/>
    <mergeCell ref="G7:H7"/>
    <mergeCell ref="A6:L6"/>
    <mergeCell ref="C7:C8"/>
    <mergeCell ref="B7:B8"/>
    <mergeCell ref="I2:L2"/>
    <mergeCell ref="A3:J3"/>
    <mergeCell ref="J7:J8"/>
    <mergeCell ref="K7:K8"/>
    <mergeCell ref="L7:L8"/>
    <mergeCell ref="A7:A8"/>
    <mergeCell ref="A57:E57"/>
    <mergeCell ref="D7:D8"/>
    <mergeCell ref="E7:E8"/>
    <mergeCell ref="F7:F8"/>
    <mergeCell ref="I7:I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B1">
      <selection activeCell="B1" sqref="B1"/>
    </sheetView>
  </sheetViews>
  <sheetFormatPr defaultColWidth="9.140625" defaultRowHeight="12.75"/>
  <cols>
    <col min="1" max="1" width="5.421875" style="1" customWidth="1"/>
    <col min="2" max="2" width="56.421875" style="1" customWidth="1"/>
    <col min="3" max="3" width="12.140625" style="1" customWidth="1"/>
    <col min="4" max="4" width="11.28125" style="1" customWidth="1"/>
    <col min="5" max="5" width="12.28125" style="1" customWidth="1"/>
    <col min="6" max="6" width="13.28125" style="1" customWidth="1"/>
    <col min="7" max="7" width="8.140625" style="1" customWidth="1"/>
    <col min="8" max="8" width="11.421875" style="1" customWidth="1"/>
    <col min="9" max="9" width="12.57421875" style="1" customWidth="1"/>
    <col min="10" max="10" width="13.28125" style="1" customWidth="1"/>
    <col min="11" max="11" width="12.421875" style="1" customWidth="1"/>
    <col min="12" max="12" width="16.00390625" style="1" customWidth="1"/>
    <col min="13" max="16384" width="9.140625" style="1" customWidth="1"/>
  </cols>
  <sheetData>
    <row r="1" spans="1:2" ht="12.75">
      <c r="A1" s="203" t="s">
        <v>575</v>
      </c>
      <c r="B1" s="259" t="s">
        <v>628</v>
      </c>
    </row>
    <row r="2" spans="1:13" ht="25.5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53.2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12.75">
      <c r="A5" s="181"/>
      <c r="B5" s="192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22.5" customHeight="1">
      <c r="A6" s="222" t="s">
        <v>369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2.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55">
        <v>10</v>
      </c>
      <c r="K9" s="55">
        <v>11</v>
      </c>
      <c r="L9" s="55">
        <v>12</v>
      </c>
    </row>
    <row r="10" spans="1:12" ht="25.5" customHeight="1">
      <c r="A10" s="18">
        <v>1</v>
      </c>
      <c r="B10" s="19" t="s">
        <v>503</v>
      </c>
      <c r="C10" s="7" t="s">
        <v>370</v>
      </c>
      <c r="D10" s="22">
        <v>35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44"/>
      <c r="L10" s="44"/>
    </row>
    <row r="11" spans="1:12" ht="19.5" customHeight="1">
      <c r="A11" s="225" t="s">
        <v>166</v>
      </c>
      <c r="B11" s="226"/>
      <c r="C11" s="226"/>
      <c r="D11" s="226"/>
      <c r="E11" s="227"/>
      <c r="F11" s="50">
        <f>SUM(F10)</f>
        <v>0</v>
      </c>
      <c r="G11" s="89" t="s">
        <v>514</v>
      </c>
      <c r="H11" s="89">
        <f>SUM(H10)</f>
        <v>0</v>
      </c>
      <c r="I11" s="189" t="s">
        <v>514</v>
      </c>
      <c r="J11" s="80">
        <f>SUM(J10)</f>
        <v>0</v>
      </c>
      <c r="K11" s="190"/>
      <c r="L11" s="190"/>
    </row>
    <row r="12" spans="7:12" ht="12.75">
      <c r="G12"/>
      <c r="H12"/>
      <c r="I12"/>
      <c r="J12"/>
      <c r="K12"/>
      <c r="L12"/>
    </row>
    <row r="13" spans="2:12" ht="12.75">
      <c r="B13" s="11" t="s">
        <v>167</v>
      </c>
      <c r="G13"/>
      <c r="H13"/>
      <c r="I13"/>
      <c r="J13"/>
      <c r="K13"/>
      <c r="L13"/>
    </row>
    <row r="14" spans="2:12" ht="12.75">
      <c r="B14"/>
      <c r="G14"/>
      <c r="H14"/>
      <c r="I14"/>
      <c r="J14"/>
      <c r="K14"/>
      <c r="L14"/>
    </row>
    <row r="15" spans="1:12" ht="27.75" customHeight="1">
      <c r="A15"/>
      <c r="B15" s="118" t="s">
        <v>571</v>
      </c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7:12" ht="12.75"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2:12" ht="12.75">
      <c r="B23"/>
      <c r="G23"/>
      <c r="H23"/>
      <c r="I23"/>
      <c r="J23"/>
      <c r="K23"/>
      <c r="L23"/>
    </row>
    <row r="24" spans="1:8" ht="12.75" customHeight="1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31" ht="12.75">
      <c r="B31" s="11"/>
    </row>
    <row r="33" ht="12.75">
      <c r="B33" s="11"/>
    </row>
  </sheetData>
  <sheetProtection selectLockedCells="1" selectUnlockedCells="1"/>
  <mergeCells count="16">
    <mergeCell ref="A7:A8"/>
    <mergeCell ref="B7:B8"/>
    <mergeCell ref="C7:C8"/>
    <mergeCell ref="D7:D8"/>
    <mergeCell ref="E7:E8"/>
    <mergeCell ref="F7:F8"/>
    <mergeCell ref="J2:M2"/>
    <mergeCell ref="A4:M4"/>
    <mergeCell ref="A11:E11"/>
    <mergeCell ref="A3:K3"/>
    <mergeCell ref="A6:L6"/>
    <mergeCell ref="G7:H7"/>
    <mergeCell ref="I7:I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B1" sqref="A1:B1"/>
    </sheetView>
  </sheetViews>
  <sheetFormatPr defaultColWidth="11.57421875" defaultRowHeight="12.75"/>
  <cols>
    <col min="1" max="1" width="6.00390625" style="0" customWidth="1"/>
    <col min="2" max="2" width="42.140625" style="0" customWidth="1"/>
    <col min="3" max="3" width="5.7109375" style="0" customWidth="1"/>
    <col min="4" max="4" width="10.8515625" style="0" customWidth="1"/>
    <col min="5" max="5" width="11.57421875" style="0" customWidth="1"/>
    <col min="6" max="6" width="17.00390625" style="0" customWidth="1"/>
    <col min="7" max="7" width="8.8515625" style="0" customWidth="1"/>
    <col min="8" max="8" width="13.00390625" style="0" customWidth="1"/>
    <col min="9" max="9" width="11.57421875" style="0" customWidth="1"/>
    <col min="10" max="10" width="13.57421875" style="0" customWidth="1"/>
    <col min="11" max="11" width="15.8515625" style="0" customWidth="1"/>
    <col min="12" max="12" width="15.140625" style="0" customWidth="1"/>
  </cols>
  <sheetData>
    <row r="1" spans="1:13" ht="12.75">
      <c r="A1" s="259" t="s">
        <v>628</v>
      </c>
      <c r="B1" s="25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3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  <c r="M3" s="1"/>
    </row>
    <row r="4" spans="1:13" ht="39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12.7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23.25" customHeight="1">
      <c r="A6" s="222" t="s">
        <v>371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3.2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8.5" customHeight="1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5" customHeight="1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18" customHeight="1">
      <c r="A10" s="17">
        <v>1</v>
      </c>
      <c r="B10" s="5" t="s">
        <v>372</v>
      </c>
      <c r="C10" s="6" t="s">
        <v>8</v>
      </c>
      <c r="D10" s="7">
        <v>50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6"/>
      <c r="L10" s="86"/>
    </row>
    <row r="11" spans="1:12" ht="18" customHeight="1">
      <c r="A11" s="17">
        <v>2</v>
      </c>
      <c r="B11" s="5" t="s">
        <v>373</v>
      </c>
      <c r="C11" s="6" t="s">
        <v>8</v>
      </c>
      <c r="D11" s="7">
        <v>30</v>
      </c>
      <c r="E11" s="49"/>
      <c r="F11" s="49">
        <f>D11*E11</f>
        <v>0</v>
      </c>
      <c r="G11" s="54"/>
      <c r="H11" s="49">
        <f>F11*G11</f>
        <v>0</v>
      </c>
      <c r="I11" s="57">
        <f>E11+(E11*G11)</f>
        <v>0</v>
      </c>
      <c r="J11" s="49">
        <f>F11+H11</f>
        <v>0</v>
      </c>
      <c r="K11" s="44"/>
      <c r="L11" s="44"/>
    </row>
    <row r="12" spans="1:12" ht="19.5" customHeight="1">
      <c r="A12" s="225" t="s">
        <v>166</v>
      </c>
      <c r="B12" s="226"/>
      <c r="C12" s="226"/>
      <c r="D12" s="226"/>
      <c r="E12" s="227"/>
      <c r="F12" s="50">
        <f>SUM(F10:F11)</f>
        <v>0</v>
      </c>
      <c r="G12" s="52" t="s">
        <v>514</v>
      </c>
      <c r="H12" s="52">
        <f>SUM(H10:H11)</f>
        <v>0</v>
      </c>
      <c r="I12" s="53" t="s">
        <v>514</v>
      </c>
      <c r="J12" s="80">
        <f>SUM(J10:J11)</f>
        <v>0</v>
      </c>
      <c r="K12" s="190"/>
      <c r="L12" s="190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ht="12.75">
      <c r="B14" s="11" t="s">
        <v>167</v>
      </c>
    </row>
  </sheetData>
  <sheetProtection selectLockedCells="1" selectUnlockedCells="1"/>
  <mergeCells count="16">
    <mergeCell ref="A7:A8"/>
    <mergeCell ref="B7:B8"/>
    <mergeCell ref="C7:C8"/>
    <mergeCell ref="D7:D8"/>
    <mergeCell ref="E7:E8"/>
    <mergeCell ref="F7:F8"/>
    <mergeCell ref="J2:M2"/>
    <mergeCell ref="A4:M4"/>
    <mergeCell ref="A12:E12"/>
    <mergeCell ref="A3:K3"/>
    <mergeCell ref="A6:L6"/>
    <mergeCell ref="G7:H7"/>
    <mergeCell ref="I7:I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B1" sqref="A1:B1"/>
    </sheetView>
  </sheetViews>
  <sheetFormatPr defaultColWidth="11.57421875" defaultRowHeight="12.75"/>
  <cols>
    <col min="1" max="1" width="5.140625" style="0" customWidth="1"/>
    <col min="2" max="2" width="44.8515625" style="0" customWidth="1"/>
    <col min="3" max="3" width="6.28125" style="0" customWidth="1"/>
    <col min="4" max="4" width="10.421875" style="0" customWidth="1"/>
    <col min="5" max="5" width="12.00390625" style="0" customWidth="1"/>
    <col min="6" max="6" width="13.57421875" style="0" customWidth="1"/>
    <col min="7" max="7" width="8.57421875" style="0" customWidth="1"/>
    <col min="8" max="8" width="12.140625" style="0" customWidth="1"/>
    <col min="9" max="9" width="11.57421875" style="0" customWidth="1"/>
    <col min="10" max="10" width="13.8515625" style="0" customWidth="1"/>
    <col min="11" max="12" width="11.57421875" style="0" customWidth="1"/>
    <col min="13" max="13" width="24.8515625" style="0" customWidth="1"/>
  </cols>
  <sheetData>
    <row r="1" spans="1:12" ht="12.75">
      <c r="A1" s="259" t="s">
        <v>628</v>
      </c>
      <c r="B1" s="25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1.75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  <c r="M2" s="32"/>
    </row>
    <row r="3" spans="1:13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  <c r="L3" s="1"/>
      <c r="M3" s="32"/>
    </row>
    <row r="4" spans="1:13" ht="60.7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32"/>
    </row>
    <row r="5" spans="1:13" ht="10.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200"/>
      <c r="M5" s="32"/>
    </row>
    <row r="6" spans="1:12" s="1" customFormat="1" ht="23.25" customHeight="1">
      <c r="A6" s="255" t="s">
        <v>537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2" s="1" customFormat="1" ht="24.75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s="1" customFormat="1" ht="30" customHeight="1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s="1" customFormat="1" ht="12.75">
      <c r="A9" s="55">
        <v>1</v>
      </c>
      <c r="B9" s="38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s="1" customFormat="1" ht="24.75" customHeight="1">
      <c r="A10" s="18">
        <v>1</v>
      </c>
      <c r="B10" s="153" t="s">
        <v>543</v>
      </c>
      <c r="C10" s="18" t="s">
        <v>8</v>
      </c>
      <c r="D10" s="7">
        <v>130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s="1" customFormat="1" ht="17.25" customHeight="1">
      <c r="A11" s="18">
        <v>2</v>
      </c>
      <c r="B11" s="154" t="s">
        <v>374</v>
      </c>
      <c r="C11" s="18" t="s">
        <v>8</v>
      </c>
      <c r="D11" s="7">
        <v>25</v>
      </c>
      <c r="E11" s="49"/>
      <c r="F11" s="49">
        <f aca="true" t="shared" si="0" ref="F11:F18">D11*E11</f>
        <v>0</v>
      </c>
      <c r="G11" s="54"/>
      <c r="H11" s="49">
        <f aca="true" t="shared" si="1" ref="H11:H18">F11*G11</f>
        <v>0</v>
      </c>
      <c r="I11" s="57">
        <f aca="true" t="shared" si="2" ref="I11:I18">E11+(E11*G11)</f>
        <v>0</v>
      </c>
      <c r="J11" s="49">
        <f aca="true" t="shared" si="3" ref="J11:J18">F11+H11</f>
        <v>0</v>
      </c>
      <c r="K11" s="85"/>
      <c r="L11" s="85"/>
    </row>
    <row r="12" spans="1:12" s="1" customFormat="1" ht="23.25" customHeight="1">
      <c r="A12" s="18">
        <v>3</v>
      </c>
      <c r="B12" s="72" t="s">
        <v>375</v>
      </c>
      <c r="C12" s="18" t="s">
        <v>8</v>
      </c>
      <c r="D12" s="7">
        <v>30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s="1" customFormat="1" ht="21" customHeight="1">
      <c r="A13" s="18">
        <v>4</v>
      </c>
      <c r="B13" s="72" t="s">
        <v>376</v>
      </c>
      <c r="C13" s="18" t="s">
        <v>8</v>
      </c>
      <c r="D13" s="7">
        <v>70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s="1" customFormat="1" ht="24.75" customHeight="1">
      <c r="A14" s="18">
        <v>5</v>
      </c>
      <c r="B14" s="72" t="s">
        <v>377</v>
      </c>
      <c r="C14" s="18" t="s">
        <v>8</v>
      </c>
      <c r="D14" s="7">
        <v>250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s="1" customFormat="1" ht="23.25" customHeight="1">
      <c r="A15" s="18">
        <v>6</v>
      </c>
      <c r="B15" s="72" t="s">
        <v>378</v>
      </c>
      <c r="C15" s="18" t="s">
        <v>8</v>
      </c>
      <c r="D15" s="7">
        <v>40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s="1" customFormat="1" ht="32.25" customHeight="1">
      <c r="A16" s="18">
        <v>7</v>
      </c>
      <c r="B16" s="72" t="s">
        <v>379</v>
      </c>
      <c r="C16" s="18" t="s">
        <v>8</v>
      </c>
      <c r="D16" s="7">
        <v>80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s="1" customFormat="1" ht="21" customHeight="1">
      <c r="A17" s="18">
        <v>8</v>
      </c>
      <c r="B17" s="152" t="s">
        <v>380</v>
      </c>
      <c r="C17" s="18" t="s">
        <v>8</v>
      </c>
      <c r="D17" s="7">
        <v>12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6"/>
      <c r="L17" s="86"/>
    </row>
    <row r="18" spans="1:12" s="1" customFormat="1" ht="24.75" customHeight="1">
      <c r="A18" s="18">
        <v>9</v>
      </c>
      <c r="B18" s="72" t="s">
        <v>381</v>
      </c>
      <c r="C18" s="18" t="s">
        <v>8</v>
      </c>
      <c r="D18" s="7">
        <v>10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44"/>
      <c r="L18" s="44"/>
    </row>
    <row r="19" spans="1:12" s="1" customFormat="1" ht="21" customHeight="1">
      <c r="A19" s="225" t="s">
        <v>166</v>
      </c>
      <c r="B19" s="226"/>
      <c r="C19" s="226"/>
      <c r="D19" s="226"/>
      <c r="E19" s="227"/>
      <c r="F19" s="50">
        <f>SUM(F10:F18)</f>
        <v>0</v>
      </c>
      <c r="G19" s="52" t="s">
        <v>514</v>
      </c>
      <c r="H19" s="52">
        <f>SUM(H10:H18)</f>
        <v>0</v>
      </c>
      <c r="I19" s="53" t="s">
        <v>514</v>
      </c>
      <c r="J19" s="80">
        <f>SUM(J10:J18)</f>
        <v>0</v>
      </c>
      <c r="K19" s="190"/>
      <c r="L19" s="190"/>
    </row>
    <row r="20" spans="1:6" ht="12.75">
      <c r="A20" s="1"/>
      <c r="B20" s="1"/>
      <c r="C20" s="1"/>
      <c r="D20" s="1"/>
      <c r="E20" s="1"/>
      <c r="F20" s="1"/>
    </row>
    <row r="21" ht="12.75">
      <c r="B21" s="11" t="s">
        <v>167</v>
      </c>
    </row>
    <row r="22" ht="12.75">
      <c r="E22" s="201"/>
    </row>
  </sheetData>
  <sheetProtection selectLockedCells="1" selectUnlockedCells="1"/>
  <mergeCells count="16">
    <mergeCell ref="D7:D8"/>
    <mergeCell ref="E7:E8"/>
    <mergeCell ref="F7:F8"/>
    <mergeCell ref="G7:H7"/>
    <mergeCell ref="B7:B8"/>
    <mergeCell ref="C7:C8"/>
    <mergeCell ref="I2:L2"/>
    <mergeCell ref="A19:E19"/>
    <mergeCell ref="A3:J3"/>
    <mergeCell ref="A4:L4"/>
    <mergeCell ref="A6:L6"/>
    <mergeCell ref="J7:J8"/>
    <mergeCell ref="K7:K8"/>
    <mergeCell ref="L7:L8"/>
    <mergeCell ref="A7:A8"/>
    <mergeCell ref="I7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zoomScalePageLayoutView="0" workbookViewId="0" topLeftCell="A1">
      <selection activeCell="B2" sqref="B2"/>
    </sheetView>
  </sheetViews>
  <sheetFormatPr defaultColWidth="11.57421875" defaultRowHeight="12.75"/>
  <cols>
    <col min="1" max="1" width="5.140625" style="0" customWidth="1"/>
    <col min="2" max="2" width="59.140625" style="0" customWidth="1"/>
    <col min="3" max="3" width="6.421875" style="0" customWidth="1"/>
    <col min="4" max="4" width="11.421875" style="0" customWidth="1"/>
    <col min="5" max="5" width="13.140625" style="0" customWidth="1"/>
    <col min="6" max="6" width="13.140625" style="0" bestFit="1" customWidth="1"/>
    <col min="7" max="7" width="8.140625" style="0" customWidth="1"/>
    <col min="8" max="8" width="12.00390625" style="0" customWidth="1"/>
    <col min="9" max="9" width="11.57421875" style="0" customWidth="1"/>
    <col min="10" max="10" width="14.28125" style="0" customWidth="1"/>
    <col min="11" max="11" width="16.28125" style="0" customWidth="1"/>
    <col min="12" max="12" width="15.7109375" style="0" customWidth="1"/>
  </cols>
  <sheetData>
    <row r="1" spans="1:13" ht="12.75">
      <c r="A1" s="259" t="s">
        <v>628</v>
      </c>
      <c r="B1" s="25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3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  <c r="M3" s="1"/>
    </row>
    <row r="4" spans="1:13" ht="51.7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7" ht="12.75" customHeight="1">
      <c r="A5" s="187"/>
      <c r="B5" s="187"/>
      <c r="C5" s="181"/>
      <c r="D5" s="187"/>
      <c r="E5" s="181"/>
      <c r="F5" s="181"/>
      <c r="G5" s="181"/>
      <c r="H5" s="181"/>
      <c r="I5" s="181"/>
      <c r="J5" s="181"/>
      <c r="K5" s="181"/>
      <c r="L5" s="185"/>
      <c r="M5" s="34"/>
      <c r="N5" s="1"/>
      <c r="O5" s="1"/>
      <c r="P5" s="1"/>
      <c r="Q5" s="1"/>
    </row>
    <row r="6" spans="1:17" ht="21.75" customHeight="1">
      <c r="A6" s="222" t="s">
        <v>520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"/>
      <c r="N6" s="1"/>
      <c r="O6" s="1"/>
      <c r="P6" s="1"/>
      <c r="Q6" s="1"/>
    </row>
    <row r="7" spans="1:17" ht="21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  <c r="M7" s="1"/>
      <c r="N7" s="1"/>
      <c r="O7" s="1"/>
      <c r="P7" s="1"/>
      <c r="Q7" s="1"/>
    </row>
    <row r="8" spans="1:17" ht="27" customHeight="1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  <c r="M8" s="1"/>
      <c r="N8" s="1"/>
      <c r="O8" s="1"/>
      <c r="P8" s="1"/>
      <c r="Q8" s="1"/>
    </row>
    <row r="9" spans="1:12" ht="12" customHeight="1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7.75" customHeight="1">
      <c r="A10" s="17">
        <v>1</v>
      </c>
      <c r="B10" s="5" t="s">
        <v>549</v>
      </c>
      <c r="C10" s="18" t="s">
        <v>8</v>
      </c>
      <c r="D10" s="7">
        <v>150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29.25" customHeight="1">
      <c r="A11" s="17">
        <v>2</v>
      </c>
      <c r="B11" s="5" t="s">
        <v>550</v>
      </c>
      <c r="C11" s="18" t="s">
        <v>8</v>
      </c>
      <c r="D11" s="7">
        <v>150</v>
      </c>
      <c r="E11" s="49"/>
      <c r="F11" s="49">
        <f aca="true" t="shared" si="0" ref="F11:F21">D11*E11</f>
        <v>0</v>
      </c>
      <c r="G11" s="54"/>
      <c r="H11" s="49">
        <f aca="true" t="shared" si="1" ref="H11:H21">F11*G11</f>
        <v>0</v>
      </c>
      <c r="I11" s="57">
        <f aca="true" t="shared" si="2" ref="I11:I21">E11+(E11*G11)</f>
        <v>0</v>
      </c>
      <c r="J11" s="49">
        <f aca="true" t="shared" si="3" ref="J11:J21">F11+H11</f>
        <v>0</v>
      </c>
      <c r="K11" s="85"/>
      <c r="L11" s="85"/>
    </row>
    <row r="12" spans="1:12" ht="25.5" customHeight="1">
      <c r="A12" s="17">
        <v>3</v>
      </c>
      <c r="B12" s="5" t="s">
        <v>551</v>
      </c>
      <c r="C12" s="18" t="s">
        <v>8</v>
      </c>
      <c r="D12" s="7">
        <v>100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21.75" customHeight="1">
      <c r="A13" s="17">
        <v>4</v>
      </c>
      <c r="B13" s="5" t="s">
        <v>552</v>
      </c>
      <c r="C13" s="18" t="s">
        <v>8</v>
      </c>
      <c r="D13" s="7">
        <v>50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27" customHeight="1">
      <c r="A14" s="17">
        <v>5</v>
      </c>
      <c r="B14" s="5" t="s">
        <v>553</v>
      </c>
      <c r="C14" s="18" t="s">
        <v>8</v>
      </c>
      <c r="D14" s="7">
        <v>50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23.25" customHeight="1">
      <c r="A15" s="17">
        <v>6</v>
      </c>
      <c r="B15" s="23" t="s">
        <v>554</v>
      </c>
      <c r="C15" s="18" t="s">
        <v>8</v>
      </c>
      <c r="D15" s="7">
        <v>100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24" customHeight="1">
      <c r="A16" s="17">
        <v>7</v>
      </c>
      <c r="B16" s="36" t="s">
        <v>555</v>
      </c>
      <c r="C16" s="114" t="s">
        <v>8</v>
      </c>
      <c r="D16" s="7">
        <v>100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23.25" customHeight="1">
      <c r="A17" s="17">
        <v>8</v>
      </c>
      <c r="B17" s="116" t="s">
        <v>556</v>
      </c>
      <c r="C17" s="114" t="s">
        <v>8</v>
      </c>
      <c r="D17" s="7">
        <v>800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25.5" customHeight="1">
      <c r="A18" s="17">
        <v>9</v>
      </c>
      <c r="B18" s="115" t="s">
        <v>544</v>
      </c>
      <c r="C18" s="18" t="s">
        <v>8</v>
      </c>
      <c r="D18" s="7">
        <v>3200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29.25" customHeight="1">
      <c r="A19" s="17">
        <v>10</v>
      </c>
      <c r="B19" s="5" t="s">
        <v>557</v>
      </c>
      <c r="C19" s="18" t="s">
        <v>8</v>
      </c>
      <c r="D19" s="7">
        <v>500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30.75" customHeight="1">
      <c r="A20" s="17">
        <v>11</v>
      </c>
      <c r="B20" s="5" t="s">
        <v>558</v>
      </c>
      <c r="C20" s="18" t="s">
        <v>8</v>
      </c>
      <c r="D20" s="7">
        <v>2000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6"/>
      <c r="L20" s="86"/>
    </row>
    <row r="21" spans="1:12" ht="24" customHeight="1">
      <c r="A21" s="17">
        <v>12</v>
      </c>
      <c r="B21" s="5" t="s">
        <v>382</v>
      </c>
      <c r="C21" s="18" t="s">
        <v>8</v>
      </c>
      <c r="D21" s="7">
        <v>60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44"/>
      <c r="L21" s="44"/>
    </row>
    <row r="22" spans="1:12" ht="24" customHeight="1">
      <c r="A22" s="225" t="s">
        <v>166</v>
      </c>
      <c r="B22" s="226"/>
      <c r="C22" s="226"/>
      <c r="D22" s="226"/>
      <c r="E22" s="227"/>
      <c r="F22" s="50">
        <f>SUM(F10:F21)</f>
        <v>0</v>
      </c>
      <c r="G22" s="105" t="s">
        <v>514</v>
      </c>
      <c r="H22" s="89">
        <f>SUM(H10:H21)</f>
        <v>0</v>
      </c>
      <c r="I22" s="189" t="s">
        <v>514</v>
      </c>
      <c r="J22" s="80">
        <f>SUM(J10:J21)</f>
        <v>0</v>
      </c>
      <c r="K22" s="191"/>
      <c r="L22" s="191"/>
    </row>
    <row r="23" spans="1:12" ht="12.75">
      <c r="A23" s="1"/>
      <c r="B23" s="1"/>
      <c r="C23" s="1"/>
      <c r="D23" s="1"/>
      <c r="E23" s="100"/>
      <c r="F23" s="100"/>
      <c r="G23" s="106"/>
      <c r="H23" s="106"/>
      <c r="I23" s="106"/>
      <c r="J23" s="106"/>
      <c r="K23" s="106"/>
      <c r="L23" s="106"/>
    </row>
    <row r="24" spans="1:12" ht="12.75">
      <c r="A24" s="1"/>
      <c r="B24" s="11" t="s">
        <v>559</v>
      </c>
      <c r="C24" s="1"/>
      <c r="D24" s="1"/>
      <c r="E24" s="100"/>
      <c r="F24" s="100"/>
      <c r="G24" s="106"/>
      <c r="H24" s="106"/>
      <c r="I24" s="106"/>
      <c r="J24" s="106"/>
      <c r="K24" s="106"/>
      <c r="L24" s="106"/>
    </row>
    <row r="25" ht="12.75">
      <c r="B25" s="122" t="s">
        <v>504</v>
      </c>
    </row>
    <row r="26" ht="12.75">
      <c r="B26" s="122" t="s">
        <v>505</v>
      </c>
    </row>
    <row r="27" ht="12.75">
      <c r="B27" s="122" t="s">
        <v>506</v>
      </c>
    </row>
    <row r="28" ht="12.75">
      <c r="B28" s="122" t="s">
        <v>507</v>
      </c>
    </row>
    <row r="29" ht="12.75">
      <c r="B29" s="122" t="s">
        <v>508</v>
      </c>
    </row>
    <row r="30" ht="12.75">
      <c r="B30" s="122"/>
    </row>
    <row r="32" ht="12.75">
      <c r="B32" s="11" t="s">
        <v>167</v>
      </c>
    </row>
  </sheetData>
  <sheetProtection selectLockedCells="1" selectUnlockedCells="1"/>
  <mergeCells count="16">
    <mergeCell ref="A7:A8"/>
    <mergeCell ref="B7:B8"/>
    <mergeCell ref="C7:C8"/>
    <mergeCell ref="D7:D8"/>
    <mergeCell ref="E7:E8"/>
    <mergeCell ref="F7:F8"/>
    <mergeCell ref="J2:M2"/>
    <mergeCell ref="A4:M4"/>
    <mergeCell ref="A22:E22"/>
    <mergeCell ref="A3:K3"/>
    <mergeCell ref="G7:H7"/>
    <mergeCell ref="A6:L6"/>
    <mergeCell ref="I7:I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PageLayoutView="0" workbookViewId="0" topLeftCell="A1">
      <selection activeCell="A4" sqref="A4:M4"/>
    </sheetView>
  </sheetViews>
  <sheetFormatPr defaultColWidth="11.57421875" defaultRowHeight="12.75"/>
  <cols>
    <col min="1" max="1" width="4.7109375" style="0" customWidth="1"/>
    <col min="2" max="2" width="70.28125" style="0" customWidth="1"/>
    <col min="3" max="3" width="6.421875" style="0" customWidth="1"/>
    <col min="4" max="4" width="11.421875" style="0" customWidth="1"/>
    <col min="5" max="5" width="12.8515625" style="0" customWidth="1"/>
    <col min="6" max="6" width="13.28125" style="0" customWidth="1"/>
    <col min="7" max="7" width="9.00390625" style="0" customWidth="1"/>
    <col min="8" max="8" width="11.7109375" style="0" customWidth="1"/>
    <col min="9" max="9" width="11.57421875" style="0" customWidth="1"/>
    <col min="10" max="10" width="15.140625" style="0" customWidth="1"/>
    <col min="11" max="11" width="12.28125" style="0" customWidth="1"/>
    <col min="12" max="12" width="13.140625" style="0" customWidth="1"/>
  </cols>
  <sheetData>
    <row r="1" spans="1:13" ht="12.75">
      <c r="A1" s="259" t="s">
        <v>628</v>
      </c>
      <c r="B1" s="25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3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  <c r="M3" s="1"/>
    </row>
    <row r="4" spans="1:13" ht="44.2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9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21" customHeight="1">
      <c r="A6" s="222" t="s">
        <v>383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s="1" customFormat="1" ht="23.25" customHeight="1">
      <c r="A7" s="237" t="s">
        <v>1</v>
      </c>
      <c r="B7" s="237" t="s">
        <v>2</v>
      </c>
      <c r="C7" s="237" t="s">
        <v>3</v>
      </c>
      <c r="D7" s="237" t="s">
        <v>4</v>
      </c>
      <c r="E7" s="237" t="s">
        <v>494</v>
      </c>
      <c r="F7" s="237" t="s">
        <v>420</v>
      </c>
      <c r="G7" s="216" t="s">
        <v>421</v>
      </c>
      <c r="H7" s="228"/>
      <c r="I7" s="237" t="s">
        <v>422</v>
      </c>
      <c r="J7" s="237" t="s">
        <v>423</v>
      </c>
      <c r="K7" s="241" t="s">
        <v>5</v>
      </c>
      <c r="L7" s="243" t="s">
        <v>6</v>
      </c>
    </row>
    <row r="8" spans="1:12" s="1" customFormat="1" ht="30.75" customHeight="1">
      <c r="A8" s="224"/>
      <c r="B8" s="224"/>
      <c r="C8" s="224"/>
      <c r="D8" s="224"/>
      <c r="E8" s="224"/>
      <c r="F8" s="224"/>
      <c r="G8" s="3" t="s">
        <v>424</v>
      </c>
      <c r="H8" s="3" t="s">
        <v>495</v>
      </c>
      <c r="I8" s="224"/>
      <c r="J8" s="224"/>
      <c r="K8" s="242"/>
      <c r="L8" s="244"/>
    </row>
    <row r="9" spans="1:12" s="1" customFormat="1" ht="15.75" customHeight="1">
      <c r="A9" s="37">
        <v>1</v>
      </c>
      <c r="B9" s="37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s="1" customFormat="1" ht="16.5" customHeight="1">
      <c r="A10" s="18">
        <v>1</v>
      </c>
      <c r="B10" s="109" t="s">
        <v>545</v>
      </c>
      <c r="C10" s="6" t="s">
        <v>8</v>
      </c>
      <c r="D10" s="7">
        <v>30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s="1" customFormat="1" ht="24.75" customHeight="1">
      <c r="A11" s="18">
        <v>2</v>
      </c>
      <c r="B11" s="109" t="s">
        <v>546</v>
      </c>
      <c r="C11" s="6" t="s">
        <v>8</v>
      </c>
      <c r="D11" s="7">
        <v>650</v>
      </c>
      <c r="E11" s="49"/>
      <c r="F11" s="49">
        <f aca="true" t="shared" si="0" ref="F11:F19">D11*E11</f>
        <v>0</v>
      </c>
      <c r="G11" s="54"/>
      <c r="H11" s="49">
        <f aca="true" t="shared" si="1" ref="H11:H19">F11*G11</f>
        <v>0</v>
      </c>
      <c r="I11" s="57">
        <f aca="true" t="shared" si="2" ref="I11:I19">E11+(E11*G11)</f>
        <v>0</v>
      </c>
      <c r="J11" s="49">
        <f aca="true" t="shared" si="3" ref="J11:J19">F11+H11</f>
        <v>0</v>
      </c>
      <c r="K11" s="85"/>
      <c r="L11" s="85"/>
    </row>
    <row r="12" spans="1:12" s="1" customFormat="1" ht="21" customHeight="1">
      <c r="A12" s="18">
        <v>3</v>
      </c>
      <c r="B12" s="109" t="s">
        <v>384</v>
      </c>
      <c r="C12" s="6" t="s">
        <v>8</v>
      </c>
      <c r="D12" s="7">
        <v>5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s="1" customFormat="1" ht="24.75" customHeight="1">
      <c r="A13" s="18">
        <v>4</v>
      </c>
      <c r="B13" s="109" t="s">
        <v>385</v>
      </c>
      <c r="C13" s="6" t="s">
        <v>8</v>
      </c>
      <c r="D13" s="7">
        <v>5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s="1" customFormat="1" ht="28.5" customHeight="1">
      <c r="A14" s="18">
        <v>5</v>
      </c>
      <c r="B14" s="109" t="s">
        <v>386</v>
      </c>
      <c r="C14" s="6" t="s">
        <v>8</v>
      </c>
      <c r="D14" s="7">
        <v>100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s="1" customFormat="1" ht="24" customHeight="1">
      <c r="A15" s="18">
        <v>6</v>
      </c>
      <c r="B15" s="109" t="s">
        <v>539</v>
      </c>
      <c r="C15" s="6" t="s">
        <v>8</v>
      </c>
      <c r="D15" s="7">
        <v>120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s="1" customFormat="1" ht="21.75" customHeight="1">
      <c r="A16" s="18">
        <v>7</v>
      </c>
      <c r="B16" s="109" t="s">
        <v>538</v>
      </c>
      <c r="C16" s="6" t="s">
        <v>8</v>
      </c>
      <c r="D16" s="7">
        <v>120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s="1" customFormat="1" ht="21" customHeight="1">
      <c r="A17" s="18">
        <v>8</v>
      </c>
      <c r="B17" s="109" t="s">
        <v>387</v>
      </c>
      <c r="C17" s="6" t="s">
        <v>8</v>
      </c>
      <c r="D17" s="7">
        <v>200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s="1" customFormat="1" ht="24.75" customHeight="1">
      <c r="A18" s="18">
        <v>9</v>
      </c>
      <c r="B18" s="109" t="s">
        <v>388</v>
      </c>
      <c r="C18" s="6" t="s">
        <v>8</v>
      </c>
      <c r="D18" s="7">
        <v>60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6"/>
      <c r="L18" s="86"/>
    </row>
    <row r="19" spans="1:12" s="1" customFormat="1" ht="23.25" customHeight="1">
      <c r="A19" s="18">
        <v>10</v>
      </c>
      <c r="B19" s="109" t="s">
        <v>389</v>
      </c>
      <c r="C19" s="107" t="s">
        <v>8</v>
      </c>
      <c r="D19" s="24">
        <v>650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44"/>
      <c r="L19" s="44"/>
    </row>
    <row r="20" spans="1:12" s="1" customFormat="1" ht="24.75" customHeight="1">
      <c r="A20" s="225" t="s">
        <v>166</v>
      </c>
      <c r="B20" s="226"/>
      <c r="C20" s="226"/>
      <c r="D20" s="226"/>
      <c r="E20" s="227"/>
      <c r="F20" s="92">
        <f>SUM(F10:F19)</f>
        <v>0</v>
      </c>
      <c r="G20" s="110" t="s">
        <v>514</v>
      </c>
      <c r="H20" s="89">
        <f>SUM(H10:H19)</f>
        <v>0</v>
      </c>
      <c r="I20" s="189" t="s">
        <v>514</v>
      </c>
      <c r="J20" s="80">
        <f>SUM(J10:J19)</f>
        <v>0</v>
      </c>
      <c r="K20" s="190"/>
      <c r="L20" s="190"/>
    </row>
    <row r="21" spans="7:12" s="1" customFormat="1" ht="12.75">
      <c r="G21"/>
      <c r="H21"/>
      <c r="I21"/>
      <c r="J21"/>
      <c r="K21"/>
      <c r="L21"/>
    </row>
    <row r="22" spans="2:12" s="1" customFormat="1" ht="15" customHeight="1">
      <c r="B22" s="123" t="s">
        <v>559</v>
      </c>
      <c r="E22" s="186"/>
      <c r="G22"/>
      <c r="H22"/>
      <c r="I22"/>
      <c r="J22"/>
      <c r="K22"/>
      <c r="L22"/>
    </row>
    <row r="23" spans="2:12" s="1" customFormat="1" ht="41.25">
      <c r="B23" s="124" t="s">
        <v>560</v>
      </c>
      <c r="C23" s="9"/>
      <c r="G23"/>
      <c r="H23"/>
      <c r="I23"/>
      <c r="J23"/>
      <c r="K23"/>
      <c r="L23"/>
    </row>
    <row r="24" spans="2:12" s="1" customFormat="1" ht="9.75" customHeight="1">
      <c r="B24" s="125"/>
      <c r="C24" s="9"/>
      <c r="G24"/>
      <c r="H24"/>
      <c r="I24"/>
      <c r="J24"/>
      <c r="K24"/>
      <c r="L24"/>
    </row>
    <row r="25" spans="2:12" s="1" customFormat="1" ht="27.75">
      <c r="B25" s="126" t="s">
        <v>509</v>
      </c>
      <c r="C25" s="9"/>
      <c r="G25"/>
      <c r="H25"/>
      <c r="I25"/>
      <c r="J25"/>
      <c r="K25"/>
      <c r="L25"/>
    </row>
    <row r="26" spans="1:12" s="1" customFormat="1" ht="15">
      <c r="A26" s="13"/>
      <c r="B26" s="127" t="s">
        <v>295</v>
      </c>
      <c r="C26" s="13"/>
      <c r="D26" s="14"/>
      <c r="E26" s="13"/>
      <c r="F26" s="15"/>
      <c r="G26"/>
      <c r="H26"/>
      <c r="I26"/>
      <c r="J26"/>
      <c r="K26"/>
      <c r="L26"/>
    </row>
    <row r="27" spans="1:12" s="1" customFormat="1" ht="38.25">
      <c r="A27" s="13"/>
      <c r="B27" s="128" t="s">
        <v>510</v>
      </c>
      <c r="C27"/>
      <c r="D27"/>
      <c r="E27"/>
      <c r="F27" s="15"/>
      <c r="G27"/>
      <c r="H27"/>
      <c r="I27"/>
      <c r="J27"/>
      <c r="K27"/>
      <c r="L27"/>
    </row>
    <row r="28" spans="2:5" s="1" customFormat="1" ht="12.75">
      <c r="B28"/>
      <c r="C28"/>
      <c r="D28"/>
      <c r="E28"/>
    </row>
    <row r="29" ht="12.75">
      <c r="B29" s="11" t="s">
        <v>167</v>
      </c>
    </row>
  </sheetData>
  <sheetProtection selectLockedCells="1" selectUnlockedCells="1"/>
  <mergeCells count="16">
    <mergeCell ref="L7:L8"/>
    <mergeCell ref="A7:A8"/>
    <mergeCell ref="B7:B8"/>
    <mergeCell ref="C7:C8"/>
    <mergeCell ref="D7:D8"/>
    <mergeCell ref="E7:E8"/>
    <mergeCell ref="J2:M2"/>
    <mergeCell ref="A4:M4"/>
    <mergeCell ref="A20:E20"/>
    <mergeCell ref="A3:K3"/>
    <mergeCell ref="G7:H7"/>
    <mergeCell ref="A6:L6"/>
    <mergeCell ref="F7:F8"/>
    <mergeCell ref="I7:I8"/>
    <mergeCell ref="J7:J8"/>
    <mergeCell ref="K7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85"/>
  <sheetViews>
    <sheetView zoomScale="80" zoomScaleNormal="80" zoomScalePageLayoutView="0" workbookViewId="0" topLeftCell="A1">
      <selection activeCell="B2" sqref="B2"/>
    </sheetView>
  </sheetViews>
  <sheetFormatPr defaultColWidth="11.57421875" defaultRowHeight="12.75"/>
  <cols>
    <col min="1" max="1" width="5.421875" style="0" customWidth="1"/>
    <col min="2" max="2" width="61.421875" style="0" customWidth="1"/>
    <col min="3" max="3" width="6.28125" style="0" customWidth="1"/>
    <col min="4" max="4" width="10.00390625" style="0" customWidth="1"/>
    <col min="5" max="5" width="11.140625" style="0" customWidth="1"/>
    <col min="6" max="6" width="14.421875" style="0" customWidth="1"/>
    <col min="7" max="7" width="8.421875" style="0" customWidth="1"/>
    <col min="8" max="8" width="12.140625" style="0" customWidth="1"/>
    <col min="9" max="9" width="11.7109375" style="0" bestFit="1" customWidth="1"/>
    <col min="10" max="10" width="15.00390625" style="0" customWidth="1"/>
    <col min="11" max="12" width="11.57421875" style="0" customWidth="1"/>
    <col min="13" max="13" width="17.140625" style="0" customWidth="1"/>
  </cols>
  <sheetData>
    <row r="1" spans="1:12" ht="12.75">
      <c r="A1" s="259" t="s">
        <v>628</v>
      </c>
      <c r="B1" s="25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  <c r="M2" s="32"/>
    </row>
    <row r="3" spans="1:13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  <c r="L3" s="1"/>
      <c r="M3" s="32"/>
    </row>
    <row r="4" spans="1:13" ht="48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32"/>
    </row>
    <row r="5" spans="1:13" ht="12.7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200"/>
      <c r="M5" s="32"/>
    </row>
    <row r="6" spans="1:12" ht="15">
      <c r="A6" s="222" t="s">
        <v>512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18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24" t="s">
        <v>421</v>
      </c>
      <c r="H7" s="224"/>
      <c r="I7" s="224" t="s">
        <v>422</v>
      </c>
      <c r="J7" s="224" t="s">
        <v>423</v>
      </c>
      <c r="K7" s="224" t="s">
        <v>5</v>
      </c>
      <c r="L7" s="224" t="s">
        <v>6</v>
      </c>
    </row>
    <row r="8" spans="1:12" ht="27.75" customHeight="1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2"/>
      <c r="L8" s="212"/>
    </row>
    <row r="9" spans="1:12" ht="12.75">
      <c r="A9" s="37">
        <v>1</v>
      </c>
      <c r="B9" s="38">
        <v>2</v>
      </c>
      <c r="C9" s="37">
        <v>3</v>
      </c>
      <c r="D9" s="37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18.75" customHeight="1">
      <c r="A10" s="18">
        <v>1</v>
      </c>
      <c r="B10" s="154" t="s">
        <v>390</v>
      </c>
      <c r="C10" s="7" t="s">
        <v>8</v>
      </c>
      <c r="D10" s="108">
        <v>70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15.75" customHeight="1">
      <c r="A11" s="18">
        <v>2</v>
      </c>
      <c r="B11" s="154" t="s">
        <v>391</v>
      </c>
      <c r="C11" s="7" t="s">
        <v>8</v>
      </c>
      <c r="D11" s="108">
        <v>140</v>
      </c>
      <c r="E11" s="49"/>
      <c r="F11" s="49">
        <f aca="true" t="shared" si="0" ref="F11:F41">D11*E11</f>
        <v>0</v>
      </c>
      <c r="G11" s="54"/>
      <c r="H11" s="49">
        <f aca="true" t="shared" si="1" ref="H11:H41">F11*G11</f>
        <v>0</v>
      </c>
      <c r="I11" s="57">
        <f aca="true" t="shared" si="2" ref="I11:I41">E11+(E11*G11)</f>
        <v>0</v>
      </c>
      <c r="J11" s="49">
        <f aca="true" t="shared" si="3" ref="J11:J41">F11+H11</f>
        <v>0</v>
      </c>
      <c r="K11" s="85"/>
      <c r="L11" s="85"/>
    </row>
    <row r="12" spans="1:13" ht="14.25" customHeight="1">
      <c r="A12" s="18">
        <v>3</v>
      </c>
      <c r="B12" s="155" t="s">
        <v>392</v>
      </c>
      <c r="C12" s="7" t="s">
        <v>8</v>
      </c>
      <c r="D12" s="108">
        <v>10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  <c r="M12" s="104"/>
    </row>
    <row r="13" spans="1:12" ht="31.5" customHeight="1">
      <c r="A13" s="18">
        <v>4</v>
      </c>
      <c r="B13" s="156" t="s">
        <v>393</v>
      </c>
      <c r="C13" s="7" t="s">
        <v>8</v>
      </c>
      <c r="D13" s="108">
        <v>5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13.5" customHeight="1">
      <c r="A14" s="18">
        <v>5</v>
      </c>
      <c r="B14" s="154" t="s">
        <v>540</v>
      </c>
      <c r="C14" s="7" t="s">
        <v>8</v>
      </c>
      <c r="D14" s="108">
        <v>25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14.25" customHeight="1">
      <c r="A15" s="18">
        <v>6</v>
      </c>
      <c r="B15" s="154" t="s">
        <v>394</v>
      </c>
      <c r="C15" s="7" t="s">
        <v>8</v>
      </c>
      <c r="D15" s="108">
        <v>12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12.75" customHeight="1">
      <c r="A16" s="18">
        <v>7</v>
      </c>
      <c r="B16" s="154" t="s">
        <v>395</v>
      </c>
      <c r="C16" s="7" t="s">
        <v>8</v>
      </c>
      <c r="D16" s="108">
        <v>130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11.25" customHeight="1">
      <c r="A17" s="18">
        <v>8</v>
      </c>
      <c r="B17" s="154" t="s">
        <v>396</v>
      </c>
      <c r="C17" s="7" t="s">
        <v>8</v>
      </c>
      <c r="D17" s="108">
        <v>10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12.75">
      <c r="A18" s="18">
        <v>9</v>
      </c>
      <c r="B18" s="154" t="s">
        <v>397</v>
      </c>
      <c r="C18" s="7" t="s">
        <v>8</v>
      </c>
      <c r="D18" s="108">
        <v>100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12.75">
      <c r="A19" s="18">
        <v>10</v>
      </c>
      <c r="B19" s="154" t="s">
        <v>398</v>
      </c>
      <c r="C19" s="7" t="s">
        <v>8</v>
      </c>
      <c r="D19" s="108">
        <v>10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12.75">
      <c r="A20" s="18">
        <v>11</v>
      </c>
      <c r="B20" s="154" t="s">
        <v>399</v>
      </c>
      <c r="C20" s="7" t="s">
        <v>8</v>
      </c>
      <c r="D20" s="108">
        <v>10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5"/>
      <c r="L20" s="85"/>
    </row>
    <row r="21" spans="1:12" ht="12.75">
      <c r="A21" s="18">
        <v>12</v>
      </c>
      <c r="B21" s="154" t="s">
        <v>400</v>
      </c>
      <c r="C21" s="7" t="s">
        <v>8</v>
      </c>
      <c r="D21" s="108">
        <v>30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5"/>
      <c r="L21" s="85"/>
    </row>
    <row r="22" spans="1:12" ht="12.75">
      <c r="A22" s="18">
        <v>13</v>
      </c>
      <c r="B22" s="154" t="s">
        <v>401</v>
      </c>
      <c r="C22" s="7" t="s">
        <v>8</v>
      </c>
      <c r="D22" s="108">
        <v>70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5"/>
      <c r="L22" s="85"/>
    </row>
    <row r="23" spans="1:12" ht="12.75">
      <c r="A23" s="18">
        <v>14</v>
      </c>
      <c r="B23" s="154" t="s">
        <v>402</v>
      </c>
      <c r="C23" s="7" t="s">
        <v>8</v>
      </c>
      <c r="D23" s="108">
        <v>20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85"/>
      <c r="L23" s="85"/>
    </row>
    <row r="24" spans="1:12" ht="12.75">
      <c r="A24" s="18">
        <v>15</v>
      </c>
      <c r="B24" s="154" t="s">
        <v>403</v>
      </c>
      <c r="C24" s="7" t="s">
        <v>8</v>
      </c>
      <c r="D24" s="108">
        <v>40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85"/>
      <c r="L24" s="85"/>
    </row>
    <row r="25" spans="1:12" ht="12.75">
      <c r="A25" s="18">
        <v>16</v>
      </c>
      <c r="B25" s="154" t="s">
        <v>404</v>
      </c>
      <c r="C25" s="7" t="s">
        <v>8</v>
      </c>
      <c r="D25" s="108">
        <v>60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85"/>
      <c r="L25" s="85"/>
    </row>
    <row r="26" spans="1:12" ht="12.75">
      <c r="A26" s="18">
        <v>17</v>
      </c>
      <c r="B26" s="154" t="s">
        <v>405</v>
      </c>
      <c r="C26" s="7" t="s">
        <v>8</v>
      </c>
      <c r="D26" s="108">
        <v>12</v>
      </c>
      <c r="E26" s="49"/>
      <c r="F26" s="49">
        <f t="shared" si="0"/>
        <v>0</v>
      </c>
      <c r="G26" s="54"/>
      <c r="H26" s="49">
        <f t="shared" si="1"/>
        <v>0</v>
      </c>
      <c r="I26" s="57">
        <f t="shared" si="2"/>
        <v>0</v>
      </c>
      <c r="J26" s="49">
        <f t="shared" si="3"/>
        <v>0</v>
      </c>
      <c r="K26" s="85"/>
      <c r="L26" s="85"/>
    </row>
    <row r="27" spans="1:12" ht="12.75">
      <c r="A27" s="18">
        <v>18</v>
      </c>
      <c r="B27" s="154" t="s">
        <v>406</v>
      </c>
      <c r="C27" s="7" t="s">
        <v>8</v>
      </c>
      <c r="D27" s="108">
        <v>15</v>
      </c>
      <c r="E27" s="49"/>
      <c r="F27" s="49">
        <f t="shared" si="0"/>
        <v>0</v>
      </c>
      <c r="G27" s="54"/>
      <c r="H27" s="49">
        <f t="shared" si="1"/>
        <v>0</v>
      </c>
      <c r="I27" s="57">
        <f t="shared" si="2"/>
        <v>0</v>
      </c>
      <c r="J27" s="49">
        <f t="shared" si="3"/>
        <v>0</v>
      </c>
      <c r="K27" s="85"/>
      <c r="L27" s="85"/>
    </row>
    <row r="28" spans="1:12" ht="12.75">
      <c r="A28" s="18">
        <v>19</v>
      </c>
      <c r="B28" s="154" t="s">
        <v>407</v>
      </c>
      <c r="C28" s="7" t="s">
        <v>8</v>
      </c>
      <c r="D28" s="108">
        <v>50</v>
      </c>
      <c r="E28" s="49"/>
      <c r="F28" s="49">
        <f t="shared" si="0"/>
        <v>0</v>
      </c>
      <c r="G28" s="54"/>
      <c r="H28" s="49">
        <f t="shared" si="1"/>
        <v>0</v>
      </c>
      <c r="I28" s="57">
        <f t="shared" si="2"/>
        <v>0</v>
      </c>
      <c r="J28" s="49">
        <f t="shared" si="3"/>
        <v>0</v>
      </c>
      <c r="K28" s="85"/>
      <c r="L28" s="85"/>
    </row>
    <row r="29" spans="1:12" ht="12.75">
      <c r="A29" s="18">
        <v>20</v>
      </c>
      <c r="B29" s="154" t="s">
        <v>408</v>
      </c>
      <c r="C29" s="7" t="s">
        <v>8</v>
      </c>
      <c r="D29" s="108">
        <v>5</v>
      </c>
      <c r="E29" s="49"/>
      <c r="F29" s="49">
        <f t="shared" si="0"/>
        <v>0</v>
      </c>
      <c r="G29" s="54"/>
      <c r="H29" s="49">
        <f t="shared" si="1"/>
        <v>0</v>
      </c>
      <c r="I29" s="57">
        <f t="shared" si="2"/>
        <v>0</v>
      </c>
      <c r="J29" s="49">
        <f t="shared" si="3"/>
        <v>0</v>
      </c>
      <c r="K29" s="85"/>
      <c r="L29" s="85"/>
    </row>
    <row r="30" spans="1:12" ht="12.75">
      <c r="A30" s="18">
        <v>21</v>
      </c>
      <c r="B30" s="154" t="s">
        <v>409</v>
      </c>
      <c r="C30" s="7" t="s">
        <v>8</v>
      </c>
      <c r="D30" s="108">
        <v>3</v>
      </c>
      <c r="E30" s="49"/>
      <c r="F30" s="49">
        <f t="shared" si="0"/>
        <v>0</v>
      </c>
      <c r="G30" s="54"/>
      <c r="H30" s="49">
        <f t="shared" si="1"/>
        <v>0</v>
      </c>
      <c r="I30" s="57">
        <f t="shared" si="2"/>
        <v>0</v>
      </c>
      <c r="J30" s="49">
        <f t="shared" si="3"/>
        <v>0</v>
      </c>
      <c r="K30" s="85"/>
      <c r="L30" s="85"/>
    </row>
    <row r="31" spans="1:12" ht="12.75">
      <c r="A31" s="18">
        <v>22</v>
      </c>
      <c r="B31" s="154" t="s">
        <v>410</v>
      </c>
      <c r="C31" s="7" t="s">
        <v>8</v>
      </c>
      <c r="D31" s="108">
        <v>15</v>
      </c>
      <c r="E31" s="49"/>
      <c r="F31" s="49">
        <f t="shared" si="0"/>
        <v>0</v>
      </c>
      <c r="G31" s="54"/>
      <c r="H31" s="49">
        <f t="shared" si="1"/>
        <v>0</v>
      </c>
      <c r="I31" s="57">
        <f t="shared" si="2"/>
        <v>0</v>
      </c>
      <c r="J31" s="49">
        <f t="shared" si="3"/>
        <v>0</v>
      </c>
      <c r="K31" s="85"/>
      <c r="L31" s="85"/>
    </row>
    <row r="32" spans="1:13" ht="12.75">
      <c r="A32" s="18">
        <v>23</v>
      </c>
      <c r="B32" s="155" t="s">
        <v>411</v>
      </c>
      <c r="C32" s="7" t="s">
        <v>8</v>
      </c>
      <c r="D32" s="108">
        <v>60</v>
      </c>
      <c r="E32" s="49"/>
      <c r="F32" s="49">
        <f t="shared" si="0"/>
        <v>0</v>
      </c>
      <c r="G32" s="54"/>
      <c r="H32" s="49">
        <f t="shared" si="1"/>
        <v>0</v>
      </c>
      <c r="I32" s="57">
        <f t="shared" si="2"/>
        <v>0</v>
      </c>
      <c r="J32" s="49">
        <f t="shared" si="3"/>
        <v>0</v>
      </c>
      <c r="K32" s="85"/>
      <c r="L32" s="85"/>
      <c r="M32" s="104"/>
    </row>
    <row r="33" spans="1:12" ht="12.75">
      <c r="A33" s="18">
        <v>24</v>
      </c>
      <c r="B33" s="154" t="s">
        <v>511</v>
      </c>
      <c r="C33" s="7" t="s">
        <v>8</v>
      </c>
      <c r="D33" s="108">
        <v>10</v>
      </c>
      <c r="E33" s="49"/>
      <c r="F33" s="49">
        <f t="shared" si="0"/>
        <v>0</v>
      </c>
      <c r="G33" s="54"/>
      <c r="H33" s="49">
        <f t="shared" si="1"/>
        <v>0</v>
      </c>
      <c r="I33" s="57">
        <f t="shared" si="2"/>
        <v>0</v>
      </c>
      <c r="J33" s="49">
        <f t="shared" si="3"/>
        <v>0</v>
      </c>
      <c r="K33" s="85"/>
      <c r="L33" s="85"/>
    </row>
    <row r="34" spans="1:12" ht="12.75">
      <c r="A34" s="18">
        <v>25</v>
      </c>
      <c r="B34" s="154" t="s">
        <v>412</v>
      </c>
      <c r="C34" s="7" t="s">
        <v>8</v>
      </c>
      <c r="D34" s="108">
        <v>10</v>
      </c>
      <c r="E34" s="49"/>
      <c r="F34" s="49">
        <f t="shared" si="0"/>
        <v>0</v>
      </c>
      <c r="G34" s="54"/>
      <c r="H34" s="49">
        <f t="shared" si="1"/>
        <v>0</v>
      </c>
      <c r="I34" s="57">
        <f t="shared" si="2"/>
        <v>0</v>
      </c>
      <c r="J34" s="49">
        <f t="shared" si="3"/>
        <v>0</v>
      </c>
      <c r="K34" s="85"/>
      <c r="L34" s="85"/>
    </row>
    <row r="35" spans="1:12" ht="12.75">
      <c r="A35" s="18">
        <v>26</v>
      </c>
      <c r="B35" s="154" t="s">
        <v>413</v>
      </c>
      <c r="C35" s="7" t="s">
        <v>8</v>
      </c>
      <c r="D35" s="108">
        <v>5</v>
      </c>
      <c r="E35" s="49"/>
      <c r="F35" s="49">
        <f t="shared" si="0"/>
        <v>0</v>
      </c>
      <c r="G35" s="54"/>
      <c r="H35" s="49">
        <f t="shared" si="1"/>
        <v>0</v>
      </c>
      <c r="I35" s="57">
        <f t="shared" si="2"/>
        <v>0</v>
      </c>
      <c r="J35" s="49">
        <f t="shared" si="3"/>
        <v>0</v>
      </c>
      <c r="K35" s="85"/>
      <c r="L35" s="85"/>
    </row>
    <row r="36" spans="1:12" ht="12.75">
      <c r="A36" s="18">
        <v>27</v>
      </c>
      <c r="B36" s="154" t="s">
        <v>414</v>
      </c>
      <c r="C36" s="7" t="s">
        <v>8</v>
      </c>
      <c r="D36" s="108">
        <v>5</v>
      </c>
      <c r="E36" s="49"/>
      <c r="F36" s="49">
        <f t="shared" si="0"/>
        <v>0</v>
      </c>
      <c r="G36" s="54"/>
      <c r="H36" s="49">
        <f t="shared" si="1"/>
        <v>0</v>
      </c>
      <c r="I36" s="57">
        <f t="shared" si="2"/>
        <v>0</v>
      </c>
      <c r="J36" s="49">
        <f t="shared" si="3"/>
        <v>0</v>
      </c>
      <c r="K36" s="85"/>
      <c r="L36" s="85"/>
    </row>
    <row r="37" spans="1:12" ht="12.75">
      <c r="A37" s="18">
        <v>28</v>
      </c>
      <c r="B37" s="154" t="s">
        <v>415</v>
      </c>
      <c r="C37" s="7" t="s">
        <v>8</v>
      </c>
      <c r="D37" s="108">
        <v>60</v>
      </c>
      <c r="E37" s="49"/>
      <c r="F37" s="49">
        <f t="shared" si="0"/>
        <v>0</v>
      </c>
      <c r="G37" s="54"/>
      <c r="H37" s="49">
        <f t="shared" si="1"/>
        <v>0</v>
      </c>
      <c r="I37" s="57">
        <f t="shared" si="2"/>
        <v>0</v>
      </c>
      <c r="J37" s="49">
        <f t="shared" si="3"/>
        <v>0</v>
      </c>
      <c r="K37" s="85"/>
      <c r="L37" s="85"/>
    </row>
    <row r="38" spans="1:12" ht="12.75">
      <c r="A38" s="18">
        <v>29</v>
      </c>
      <c r="B38" s="154" t="s">
        <v>416</v>
      </c>
      <c r="C38" s="7" t="s">
        <v>8</v>
      </c>
      <c r="D38" s="108">
        <v>20</v>
      </c>
      <c r="E38" s="49"/>
      <c r="F38" s="49">
        <f t="shared" si="0"/>
        <v>0</v>
      </c>
      <c r="G38" s="54"/>
      <c r="H38" s="49">
        <f t="shared" si="1"/>
        <v>0</v>
      </c>
      <c r="I38" s="57">
        <f t="shared" si="2"/>
        <v>0</v>
      </c>
      <c r="J38" s="49">
        <f t="shared" si="3"/>
        <v>0</v>
      </c>
      <c r="K38" s="85"/>
      <c r="L38" s="85"/>
    </row>
    <row r="39" spans="1:12" ht="12.75">
      <c r="A39" s="18">
        <v>30</v>
      </c>
      <c r="B39" s="154" t="s">
        <v>417</v>
      </c>
      <c r="C39" s="7" t="s">
        <v>8</v>
      </c>
      <c r="D39" s="108">
        <v>100</v>
      </c>
      <c r="E39" s="49"/>
      <c r="F39" s="49">
        <f t="shared" si="0"/>
        <v>0</v>
      </c>
      <c r="G39" s="54"/>
      <c r="H39" s="49">
        <f t="shared" si="1"/>
        <v>0</v>
      </c>
      <c r="I39" s="57">
        <f t="shared" si="2"/>
        <v>0</v>
      </c>
      <c r="J39" s="49">
        <f t="shared" si="3"/>
        <v>0</v>
      </c>
      <c r="K39" s="85"/>
      <c r="L39" s="85"/>
    </row>
    <row r="40" spans="1:12" ht="12.75">
      <c r="A40" s="18">
        <v>31</v>
      </c>
      <c r="B40" s="154" t="s">
        <v>418</v>
      </c>
      <c r="C40" s="7" t="s">
        <v>8</v>
      </c>
      <c r="D40" s="108">
        <v>10</v>
      </c>
      <c r="E40" s="49"/>
      <c r="F40" s="49">
        <f t="shared" si="0"/>
        <v>0</v>
      </c>
      <c r="G40" s="54"/>
      <c r="H40" s="49">
        <f t="shared" si="1"/>
        <v>0</v>
      </c>
      <c r="I40" s="57">
        <f t="shared" si="2"/>
        <v>0</v>
      </c>
      <c r="J40" s="49">
        <f t="shared" si="3"/>
        <v>0</v>
      </c>
      <c r="K40" s="86"/>
      <c r="L40" s="86"/>
    </row>
    <row r="41" spans="1:12" ht="12.75">
      <c r="A41" s="18">
        <v>32</v>
      </c>
      <c r="B41" s="154" t="s">
        <v>419</v>
      </c>
      <c r="C41" s="7" t="s">
        <v>8</v>
      </c>
      <c r="D41" s="108">
        <v>10</v>
      </c>
      <c r="E41" s="49"/>
      <c r="F41" s="49">
        <f t="shared" si="0"/>
        <v>0</v>
      </c>
      <c r="G41" s="54"/>
      <c r="H41" s="49">
        <f t="shared" si="1"/>
        <v>0</v>
      </c>
      <c r="I41" s="57">
        <f t="shared" si="2"/>
        <v>0</v>
      </c>
      <c r="J41" s="49">
        <f t="shared" si="3"/>
        <v>0</v>
      </c>
      <c r="K41" s="44"/>
      <c r="L41" s="44"/>
    </row>
    <row r="42" spans="1:12" ht="15.75" customHeight="1">
      <c r="A42" s="225" t="s">
        <v>166</v>
      </c>
      <c r="B42" s="226"/>
      <c r="C42" s="226"/>
      <c r="D42" s="226"/>
      <c r="E42" s="227"/>
      <c r="F42" s="110">
        <f>SUM(F10:F41)</f>
        <v>0</v>
      </c>
      <c r="G42" s="110" t="s">
        <v>514</v>
      </c>
      <c r="H42" s="52">
        <f>SUM(H10:H41)</f>
        <v>0</v>
      </c>
      <c r="I42" s="53" t="s">
        <v>514</v>
      </c>
      <c r="J42" s="80">
        <f>SUM(J10:J41)</f>
        <v>0</v>
      </c>
      <c r="K42" s="190"/>
      <c r="L42" s="190"/>
    </row>
    <row r="43" spans="1:12" ht="23.25" customHeight="1">
      <c r="A43" s="68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9.5" customHeight="1">
      <c r="A44" s="69"/>
      <c r="B44" s="111" t="s">
        <v>167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ht="17.25" customHeight="1">
      <c r="A45" s="69"/>
    </row>
    <row r="46" ht="12.75">
      <c r="A46" s="69"/>
    </row>
    <row r="47" ht="12.75">
      <c r="A47" s="69"/>
    </row>
    <row r="48" ht="12.75">
      <c r="A48" s="69"/>
    </row>
    <row r="49" ht="12.75">
      <c r="A49" s="69"/>
    </row>
    <row r="50" ht="15.75" customHeight="1">
      <c r="A50" s="69"/>
    </row>
    <row r="51" ht="12.75" customHeight="1">
      <c r="A51" s="69"/>
    </row>
    <row r="52" ht="12.75">
      <c r="A52" s="69"/>
    </row>
    <row r="53" ht="12.75">
      <c r="A53" s="69"/>
    </row>
    <row r="54" ht="12.75">
      <c r="A54" s="69"/>
    </row>
    <row r="55" ht="12.75">
      <c r="A55" s="69"/>
    </row>
    <row r="56" ht="12.75">
      <c r="A56" s="69"/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4.25" customHeight="1">
      <c r="A65" s="69"/>
    </row>
    <row r="66" ht="12.75">
      <c r="A66" s="69"/>
    </row>
    <row r="67" ht="12.75">
      <c r="A67" s="69"/>
    </row>
    <row r="68" ht="12.75">
      <c r="A68" s="69"/>
    </row>
    <row r="69" ht="15.75" customHeight="1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spans="1:8" ht="12.75">
      <c r="A78" s="69"/>
      <c r="B78" s="1"/>
      <c r="H78" s="1"/>
    </row>
    <row r="79" ht="12.75">
      <c r="A79" s="69"/>
    </row>
    <row r="80" ht="12.75">
      <c r="A80" s="69"/>
    </row>
    <row r="81" ht="12.75">
      <c r="A81" s="69"/>
    </row>
    <row r="82" ht="12.75">
      <c r="A82" s="34"/>
    </row>
    <row r="83" spans="1:8" ht="12.75">
      <c r="A83" s="34"/>
      <c r="B83" s="1"/>
      <c r="C83" s="1"/>
      <c r="D83" s="1"/>
      <c r="E83" s="1"/>
      <c r="F83" s="1"/>
      <c r="G83" s="1"/>
      <c r="H83" s="1"/>
    </row>
    <row r="84" ht="12.75">
      <c r="A84" s="32"/>
    </row>
    <row r="85" ht="12.75">
      <c r="A85" s="32"/>
    </row>
  </sheetData>
  <sheetProtection selectLockedCells="1" selectUnlockedCells="1"/>
  <mergeCells count="16">
    <mergeCell ref="D7:D8"/>
    <mergeCell ref="E7:E8"/>
    <mergeCell ref="F7:F8"/>
    <mergeCell ref="G7:H7"/>
    <mergeCell ref="B7:B8"/>
    <mergeCell ref="C7:C8"/>
    <mergeCell ref="I2:L2"/>
    <mergeCell ref="A42:E42"/>
    <mergeCell ref="A3:J3"/>
    <mergeCell ref="A4:L4"/>
    <mergeCell ref="A6:L6"/>
    <mergeCell ref="J7:J8"/>
    <mergeCell ref="K7:K8"/>
    <mergeCell ref="L7:L8"/>
    <mergeCell ref="A7:A8"/>
    <mergeCell ref="I7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72"/>
  <sheetViews>
    <sheetView zoomScale="80" zoomScaleNormal="80" zoomScalePageLayoutView="0" workbookViewId="0" topLeftCell="A1">
      <selection activeCell="B2" sqref="B2"/>
    </sheetView>
  </sheetViews>
  <sheetFormatPr defaultColWidth="11.57421875" defaultRowHeight="12.75"/>
  <cols>
    <col min="1" max="1" width="6.140625" style="0" customWidth="1"/>
    <col min="2" max="2" width="57.140625" style="0" customWidth="1"/>
    <col min="3" max="3" width="6.00390625" style="0" customWidth="1"/>
    <col min="4" max="4" width="10.28125" style="0" customWidth="1"/>
    <col min="5" max="5" width="11.57421875" style="0" customWidth="1"/>
    <col min="6" max="6" width="16.140625" style="0" customWidth="1"/>
    <col min="7" max="7" width="8.28125" style="0" customWidth="1"/>
    <col min="8" max="8" width="14.28125" style="0" customWidth="1"/>
    <col min="9" max="9" width="11.57421875" style="0" customWidth="1"/>
    <col min="10" max="10" width="13.57421875" style="0" customWidth="1"/>
  </cols>
  <sheetData>
    <row r="1" spans="1:12" ht="12.75">
      <c r="A1" s="259" t="s">
        <v>628</v>
      </c>
      <c r="B1" s="25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  <c r="L3" s="1"/>
    </row>
    <row r="4" spans="1:12" ht="48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3" ht="12.75">
      <c r="A5" s="187"/>
      <c r="B5" s="188"/>
      <c r="C5" s="187"/>
      <c r="D5" s="187"/>
      <c r="E5" s="187"/>
      <c r="F5" s="187"/>
      <c r="G5" s="187"/>
      <c r="H5" s="187"/>
      <c r="I5" s="187"/>
      <c r="J5" s="187"/>
      <c r="K5" s="187"/>
      <c r="L5" s="200"/>
      <c r="M5" s="32"/>
    </row>
    <row r="6" spans="1:12" ht="18.75" customHeight="1">
      <c r="A6" s="222" t="s">
        <v>513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30.75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8.5" customHeight="1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38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4.75" customHeight="1">
      <c r="A10" s="108">
        <v>1</v>
      </c>
      <c r="B10" s="158" t="s">
        <v>425</v>
      </c>
      <c r="C10" s="7" t="s">
        <v>8</v>
      </c>
      <c r="D10" s="7">
        <v>10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60"/>
      <c r="L10" s="85"/>
    </row>
    <row r="11" spans="1:12" ht="25.5" customHeight="1">
      <c r="A11" s="108">
        <v>2</v>
      </c>
      <c r="B11" s="158" t="s">
        <v>541</v>
      </c>
      <c r="C11" s="7" t="s">
        <v>8</v>
      </c>
      <c r="D11" s="7">
        <v>30</v>
      </c>
      <c r="E11" s="49"/>
      <c r="F11" s="49">
        <f aca="true" t="shared" si="0" ref="F11:F69">D11*E11</f>
        <v>0</v>
      </c>
      <c r="G11" s="54"/>
      <c r="H11" s="49">
        <f aca="true" t="shared" si="1" ref="H11:H69">F11*G11</f>
        <v>0</v>
      </c>
      <c r="I11" s="57">
        <f aca="true" t="shared" si="2" ref="I11:I69">E11+(E11*G11)</f>
        <v>0</v>
      </c>
      <c r="J11" s="49">
        <f aca="true" t="shared" si="3" ref="J11:J69">F11+H11</f>
        <v>0</v>
      </c>
      <c r="K11" s="60"/>
      <c r="L11" s="85"/>
    </row>
    <row r="12" spans="1:12" ht="24" customHeight="1">
      <c r="A12" s="108">
        <v>3</v>
      </c>
      <c r="B12" s="158" t="s">
        <v>426</v>
      </c>
      <c r="C12" s="7" t="s">
        <v>8</v>
      </c>
      <c r="D12" s="7">
        <v>120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60"/>
      <c r="L12" s="85"/>
    </row>
    <row r="13" spans="1:12" ht="24" customHeight="1">
      <c r="A13" s="108">
        <v>4</v>
      </c>
      <c r="B13" s="158" t="s">
        <v>427</v>
      </c>
      <c r="C13" s="7" t="s">
        <v>8</v>
      </c>
      <c r="D13" s="7">
        <v>110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60"/>
      <c r="L13" s="85"/>
    </row>
    <row r="14" spans="1:12" ht="24.75" customHeight="1">
      <c r="A14" s="108">
        <v>5</v>
      </c>
      <c r="B14" s="159" t="s">
        <v>428</v>
      </c>
      <c r="C14" s="7" t="s">
        <v>8</v>
      </c>
      <c r="D14" s="7">
        <v>50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60"/>
      <c r="L14" s="85"/>
    </row>
    <row r="15" spans="1:12" ht="24.75" customHeight="1">
      <c r="A15" s="108">
        <v>6</v>
      </c>
      <c r="B15" s="158" t="s">
        <v>429</v>
      </c>
      <c r="C15" s="7" t="s">
        <v>8</v>
      </c>
      <c r="D15" s="7">
        <v>5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60"/>
      <c r="L15" s="85"/>
    </row>
    <row r="16" spans="1:12" ht="19.5" customHeight="1">
      <c r="A16" s="108">
        <v>7</v>
      </c>
      <c r="B16" s="158" t="s">
        <v>430</v>
      </c>
      <c r="C16" s="7" t="s">
        <v>8</v>
      </c>
      <c r="D16" s="7">
        <v>5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60"/>
      <c r="L16" s="85"/>
    </row>
    <row r="17" spans="1:12" ht="16.5" customHeight="1">
      <c r="A17" s="108">
        <v>8</v>
      </c>
      <c r="B17" s="157" t="s">
        <v>431</v>
      </c>
      <c r="C17" s="7" t="s">
        <v>8</v>
      </c>
      <c r="D17" s="7">
        <v>5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60"/>
      <c r="L17" s="85"/>
    </row>
    <row r="18" spans="1:12" ht="20.25" customHeight="1">
      <c r="A18" s="108">
        <v>9</v>
      </c>
      <c r="B18" s="158" t="s">
        <v>432</v>
      </c>
      <c r="C18" s="7" t="s">
        <v>8</v>
      </c>
      <c r="D18" s="7">
        <v>250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60"/>
      <c r="L18" s="85"/>
    </row>
    <row r="19" spans="1:12" ht="21" customHeight="1">
      <c r="A19" s="108">
        <v>10</v>
      </c>
      <c r="B19" s="158" t="s">
        <v>433</v>
      </c>
      <c r="C19" s="7"/>
      <c r="D19" s="7">
        <v>5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60"/>
      <c r="L19" s="85"/>
    </row>
    <row r="20" spans="1:12" ht="23.25" customHeight="1">
      <c r="A20" s="108">
        <v>11</v>
      </c>
      <c r="B20" s="158" t="s">
        <v>434</v>
      </c>
      <c r="C20" s="7" t="s">
        <v>8</v>
      </c>
      <c r="D20" s="7">
        <v>120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60"/>
      <c r="L20" s="85"/>
    </row>
    <row r="21" spans="1:12" ht="24" customHeight="1">
      <c r="A21" s="108">
        <v>12</v>
      </c>
      <c r="B21" s="158" t="s">
        <v>435</v>
      </c>
      <c r="C21" s="7" t="s">
        <v>8</v>
      </c>
      <c r="D21" s="7">
        <v>12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60"/>
      <c r="L21" s="85"/>
    </row>
    <row r="22" spans="1:12" ht="15.75" customHeight="1">
      <c r="A22" s="108">
        <v>13</v>
      </c>
      <c r="B22" s="158" t="s">
        <v>436</v>
      </c>
      <c r="C22" s="7" t="s">
        <v>8</v>
      </c>
      <c r="D22" s="7">
        <v>10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60"/>
      <c r="L22" s="85"/>
    </row>
    <row r="23" spans="1:12" ht="24.75" customHeight="1">
      <c r="A23" s="108">
        <v>14</v>
      </c>
      <c r="B23" s="158" t="s">
        <v>437</v>
      </c>
      <c r="C23" s="7" t="s">
        <v>8</v>
      </c>
      <c r="D23" s="7">
        <v>250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60"/>
      <c r="L23" s="85"/>
    </row>
    <row r="24" spans="1:12" ht="12.75">
      <c r="A24" s="108">
        <v>15</v>
      </c>
      <c r="B24" s="157" t="s">
        <v>438</v>
      </c>
      <c r="C24" s="7" t="s">
        <v>8</v>
      </c>
      <c r="D24" s="7">
        <v>5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60"/>
      <c r="L24" s="85"/>
    </row>
    <row r="25" spans="1:12" ht="16.5" customHeight="1">
      <c r="A25" s="108">
        <v>16</v>
      </c>
      <c r="B25" s="158" t="s">
        <v>439</v>
      </c>
      <c r="C25" s="7" t="s">
        <v>8</v>
      </c>
      <c r="D25" s="7">
        <v>10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60"/>
      <c r="L25" s="85"/>
    </row>
    <row r="26" spans="1:12" ht="21.75" customHeight="1">
      <c r="A26" s="108">
        <v>17</v>
      </c>
      <c r="B26" s="158" t="s">
        <v>440</v>
      </c>
      <c r="C26" s="7" t="s">
        <v>8</v>
      </c>
      <c r="D26" s="7">
        <v>12</v>
      </c>
      <c r="E26" s="49"/>
      <c r="F26" s="49">
        <f t="shared" si="0"/>
        <v>0</v>
      </c>
      <c r="G26" s="54"/>
      <c r="H26" s="49">
        <f t="shared" si="1"/>
        <v>0</v>
      </c>
      <c r="I26" s="57">
        <f t="shared" si="2"/>
        <v>0</v>
      </c>
      <c r="J26" s="49">
        <f t="shared" si="3"/>
        <v>0</v>
      </c>
      <c r="K26" s="60"/>
      <c r="L26" s="85"/>
    </row>
    <row r="27" spans="1:12" ht="24" customHeight="1">
      <c r="A27" s="108">
        <v>18</v>
      </c>
      <c r="B27" s="158" t="s">
        <v>441</v>
      </c>
      <c r="C27" s="7" t="s">
        <v>8</v>
      </c>
      <c r="D27" s="7">
        <v>10</v>
      </c>
      <c r="E27" s="49"/>
      <c r="F27" s="49">
        <f t="shared" si="0"/>
        <v>0</v>
      </c>
      <c r="G27" s="54"/>
      <c r="H27" s="49">
        <f t="shared" si="1"/>
        <v>0</v>
      </c>
      <c r="I27" s="57">
        <f t="shared" si="2"/>
        <v>0</v>
      </c>
      <c r="J27" s="49">
        <f t="shared" si="3"/>
        <v>0</v>
      </c>
      <c r="K27" s="60"/>
      <c r="L27" s="85"/>
    </row>
    <row r="28" spans="1:12" ht="20.25" customHeight="1">
      <c r="A28" s="108">
        <v>19</v>
      </c>
      <c r="B28" s="158" t="s">
        <v>442</v>
      </c>
      <c r="C28" s="7" t="s">
        <v>8</v>
      </c>
      <c r="D28" s="7">
        <v>5</v>
      </c>
      <c r="E28" s="49"/>
      <c r="F28" s="49">
        <f t="shared" si="0"/>
        <v>0</v>
      </c>
      <c r="G28" s="54"/>
      <c r="H28" s="49">
        <f t="shared" si="1"/>
        <v>0</v>
      </c>
      <c r="I28" s="57">
        <f t="shared" si="2"/>
        <v>0</v>
      </c>
      <c r="J28" s="49">
        <f t="shared" si="3"/>
        <v>0</v>
      </c>
      <c r="K28" s="60"/>
      <c r="L28" s="85"/>
    </row>
    <row r="29" spans="1:12" ht="12.75">
      <c r="A29" s="108">
        <v>20</v>
      </c>
      <c r="B29" s="158" t="s">
        <v>443</v>
      </c>
      <c r="C29" s="7" t="s">
        <v>8</v>
      </c>
      <c r="D29" s="7">
        <v>5</v>
      </c>
      <c r="E29" s="49"/>
      <c r="F29" s="49">
        <f t="shared" si="0"/>
        <v>0</v>
      </c>
      <c r="G29" s="54"/>
      <c r="H29" s="49">
        <f t="shared" si="1"/>
        <v>0</v>
      </c>
      <c r="I29" s="57">
        <f t="shared" si="2"/>
        <v>0</v>
      </c>
      <c r="J29" s="49">
        <f t="shared" si="3"/>
        <v>0</v>
      </c>
      <c r="K29" s="60"/>
      <c r="L29" s="85"/>
    </row>
    <row r="30" spans="1:12" ht="18" customHeight="1">
      <c r="A30" s="108">
        <v>21</v>
      </c>
      <c r="B30" s="158" t="s">
        <v>444</v>
      </c>
      <c r="C30" s="7" t="s">
        <v>8</v>
      </c>
      <c r="D30" s="7">
        <v>10</v>
      </c>
      <c r="E30" s="49"/>
      <c r="F30" s="49">
        <f t="shared" si="0"/>
        <v>0</v>
      </c>
      <c r="G30" s="54"/>
      <c r="H30" s="49">
        <f t="shared" si="1"/>
        <v>0</v>
      </c>
      <c r="I30" s="57">
        <f t="shared" si="2"/>
        <v>0</v>
      </c>
      <c r="J30" s="49">
        <f t="shared" si="3"/>
        <v>0</v>
      </c>
      <c r="K30" s="60"/>
      <c r="L30" s="85"/>
    </row>
    <row r="31" spans="1:12" ht="18" customHeight="1">
      <c r="A31" s="108">
        <v>22</v>
      </c>
      <c r="B31" s="158" t="s">
        <v>445</v>
      </c>
      <c r="C31" s="7" t="s">
        <v>8</v>
      </c>
      <c r="D31" s="7">
        <v>50</v>
      </c>
      <c r="E31" s="49"/>
      <c r="F31" s="49">
        <f t="shared" si="0"/>
        <v>0</v>
      </c>
      <c r="G31" s="54"/>
      <c r="H31" s="49">
        <f t="shared" si="1"/>
        <v>0</v>
      </c>
      <c r="I31" s="57">
        <f t="shared" si="2"/>
        <v>0</v>
      </c>
      <c r="J31" s="49">
        <f t="shared" si="3"/>
        <v>0</v>
      </c>
      <c r="K31" s="60"/>
      <c r="L31" s="85"/>
    </row>
    <row r="32" spans="1:12" ht="24.75" customHeight="1">
      <c r="A32" s="108">
        <v>23</v>
      </c>
      <c r="B32" s="158" t="s">
        <v>446</v>
      </c>
      <c r="C32" s="7" t="s">
        <v>8</v>
      </c>
      <c r="D32" s="7">
        <v>120</v>
      </c>
      <c r="E32" s="49"/>
      <c r="F32" s="49">
        <f t="shared" si="0"/>
        <v>0</v>
      </c>
      <c r="G32" s="54"/>
      <c r="H32" s="49">
        <f t="shared" si="1"/>
        <v>0</v>
      </c>
      <c r="I32" s="57">
        <f t="shared" si="2"/>
        <v>0</v>
      </c>
      <c r="J32" s="49">
        <f t="shared" si="3"/>
        <v>0</v>
      </c>
      <c r="K32" s="60"/>
      <c r="L32" s="85"/>
    </row>
    <row r="33" spans="1:12" ht="20.25" customHeight="1">
      <c r="A33" s="108">
        <v>24</v>
      </c>
      <c r="B33" s="158" t="s">
        <v>447</v>
      </c>
      <c r="C33" s="7" t="s">
        <v>8</v>
      </c>
      <c r="D33" s="7">
        <v>30</v>
      </c>
      <c r="E33" s="49"/>
      <c r="F33" s="49">
        <f t="shared" si="0"/>
        <v>0</v>
      </c>
      <c r="G33" s="54"/>
      <c r="H33" s="49">
        <f t="shared" si="1"/>
        <v>0</v>
      </c>
      <c r="I33" s="57">
        <f t="shared" si="2"/>
        <v>0</v>
      </c>
      <c r="J33" s="49">
        <f t="shared" si="3"/>
        <v>0</v>
      </c>
      <c r="K33" s="60"/>
      <c r="L33" s="85"/>
    </row>
    <row r="34" spans="1:12" ht="57" customHeight="1">
      <c r="A34" s="108">
        <v>25</v>
      </c>
      <c r="B34" s="158" t="s">
        <v>448</v>
      </c>
      <c r="C34" s="7" t="s">
        <v>8</v>
      </c>
      <c r="D34" s="7">
        <v>20</v>
      </c>
      <c r="E34" s="49"/>
      <c r="F34" s="49">
        <f t="shared" si="0"/>
        <v>0</v>
      </c>
      <c r="G34" s="54"/>
      <c r="H34" s="49">
        <f t="shared" si="1"/>
        <v>0</v>
      </c>
      <c r="I34" s="57">
        <f t="shared" si="2"/>
        <v>0</v>
      </c>
      <c r="J34" s="49">
        <f t="shared" si="3"/>
        <v>0</v>
      </c>
      <c r="K34" s="60"/>
      <c r="L34" s="85"/>
    </row>
    <row r="35" spans="1:12" ht="52.5" customHeight="1">
      <c r="A35" s="108">
        <v>26</v>
      </c>
      <c r="B35" s="158" t="s">
        <v>449</v>
      </c>
      <c r="C35" s="7" t="s">
        <v>8</v>
      </c>
      <c r="D35" s="7">
        <v>5</v>
      </c>
      <c r="E35" s="49"/>
      <c r="F35" s="49">
        <f t="shared" si="0"/>
        <v>0</v>
      </c>
      <c r="G35" s="54"/>
      <c r="H35" s="49">
        <f t="shared" si="1"/>
        <v>0</v>
      </c>
      <c r="I35" s="57">
        <f t="shared" si="2"/>
        <v>0</v>
      </c>
      <c r="J35" s="49">
        <f t="shared" si="3"/>
        <v>0</v>
      </c>
      <c r="K35" s="60"/>
      <c r="L35" s="85"/>
    </row>
    <row r="36" spans="1:12" ht="24" customHeight="1">
      <c r="A36" s="108">
        <v>27</v>
      </c>
      <c r="B36" s="158" t="s">
        <v>450</v>
      </c>
      <c r="C36" s="7" t="s">
        <v>8</v>
      </c>
      <c r="D36" s="7">
        <v>40</v>
      </c>
      <c r="E36" s="49"/>
      <c r="F36" s="49">
        <f t="shared" si="0"/>
        <v>0</v>
      </c>
      <c r="G36" s="54"/>
      <c r="H36" s="49">
        <f t="shared" si="1"/>
        <v>0</v>
      </c>
      <c r="I36" s="57">
        <f t="shared" si="2"/>
        <v>0</v>
      </c>
      <c r="J36" s="49">
        <f t="shared" si="3"/>
        <v>0</v>
      </c>
      <c r="K36" s="60"/>
      <c r="L36" s="85"/>
    </row>
    <row r="37" spans="1:12" ht="16.5" customHeight="1">
      <c r="A37" s="108">
        <v>28</v>
      </c>
      <c r="B37" s="158" t="s">
        <v>451</v>
      </c>
      <c r="C37" s="7" t="s">
        <v>8</v>
      </c>
      <c r="D37" s="7">
        <v>300</v>
      </c>
      <c r="E37" s="49"/>
      <c r="F37" s="49">
        <f t="shared" si="0"/>
        <v>0</v>
      </c>
      <c r="G37" s="54"/>
      <c r="H37" s="49">
        <f t="shared" si="1"/>
        <v>0</v>
      </c>
      <c r="I37" s="57">
        <f t="shared" si="2"/>
        <v>0</v>
      </c>
      <c r="J37" s="49">
        <f t="shared" si="3"/>
        <v>0</v>
      </c>
      <c r="K37" s="60"/>
      <c r="L37" s="85"/>
    </row>
    <row r="38" spans="1:12" ht="21.75" customHeight="1">
      <c r="A38" s="108">
        <v>29</v>
      </c>
      <c r="B38" s="158" t="s">
        <v>452</v>
      </c>
      <c r="C38" s="7" t="s">
        <v>8</v>
      </c>
      <c r="D38" s="7">
        <v>20</v>
      </c>
      <c r="E38" s="49"/>
      <c r="F38" s="49">
        <f t="shared" si="0"/>
        <v>0</v>
      </c>
      <c r="G38" s="54"/>
      <c r="H38" s="49">
        <f t="shared" si="1"/>
        <v>0</v>
      </c>
      <c r="I38" s="57">
        <f t="shared" si="2"/>
        <v>0</v>
      </c>
      <c r="J38" s="49">
        <f t="shared" si="3"/>
        <v>0</v>
      </c>
      <c r="K38" s="60"/>
      <c r="L38" s="85"/>
    </row>
    <row r="39" spans="1:12" ht="18" customHeight="1">
      <c r="A39" s="108">
        <v>30</v>
      </c>
      <c r="B39" s="158" t="s">
        <v>453</v>
      </c>
      <c r="C39" s="7" t="s">
        <v>8</v>
      </c>
      <c r="D39" s="7">
        <v>10</v>
      </c>
      <c r="E39" s="49"/>
      <c r="F39" s="49">
        <f t="shared" si="0"/>
        <v>0</v>
      </c>
      <c r="G39" s="54"/>
      <c r="H39" s="49">
        <f t="shared" si="1"/>
        <v>0</v>
      </c>
      <c r="I39" s="57">
        <f t="shared" si="2"/>
        <v>0</v>
      </c>
      <c r="J39" s="49">
        <f t="shared" si="3"/>
        <v>0</v>
      </c>
      <c r="K39" s="60"/>
      <c r="L39" s="85"/>
    </row>
    <row r="40" spans="1:12" ht="24.75" customHeight="1">
      <c r="A40" s="108">
        <v>31</v>
      </c>
      <c r="B40" s="158" t="s">
        <v>454</v>
      </c>
      <c r="C40" s="7" t="s">
        <v>8</v>
      </c>
      <c r="D40" s="7">
        <v>130</v>
      </c>
      <c r="E40" s="49"/>
      <c r="F40" s="49">
        <f t="shared" si="0"/>
        <v>0</v>
      </c>
      <c r="G40" s="54"/>
      <c r="H40" s="49">
        <f t="shared" si="1"/>
        <v>0</v>
      </c>
      <c r="I40" s="57">
        <f t="shared" si="2"/>
        <v>0</v>
      </c>
      <c r="J40" s="49">
        <f t="shared" si="3"/>
        <v>0</v>
      </c>
      <c r="K40" s="60"/>
      <c r="L40" s="85"/>
    </row>
    <row r="41" spans="1:12" ht="14.25" customHeight="1">
      <c r="A41" s="108">
        <v>32</v>
      </c>
      <c r="B41" s="158" t="s">
        <v>455</v>
      </c>
      <c r="C41" s="7" t="s">
        <v>8</v>
      </c>
      <c r="D41" s="7">
        <v>5</v>
      </c>
      <c r="E41" s="49"/>
      <c r="F41" s="49">
        <f t="shared" si="0"/>
        <v>0</v>
      </c>
      <c r="G41" s="54"/>
      <c r="H41" s="49">
        <f t="shared" si="1"/>
        <v>0</v>
      </c>
      <c r="I41" s="57">
        <f t="shared" si="2"/>
        <v>0</v>
      </c>
      <c r="J41" s="49">
        <f t="shared" si="3"/>
        <v>0</v>
      </c>
      <c r="K41" s="60"/>
      <c r="L41" s="85"/>
    </row>
    <row r="42" spans="1:12" ht="21" customHeight="1">
      <c r="A42" s="108">
        <v>33</v>
      </c>
      <c r="B42" s="158" t="s">
        <v>456</v>
      </c>
      <c r="C42" s="7" t="s">
        <v>8</v>
      </c>
      <c r="D42" s="7">
        <v>5</v>
      </c>
      <c r="E42" s="49"/>
      <c r="F42" s="49">
        <f t="shared" si="0"/>
        <v>0</v>
      </c>
      <c r="G42" s="54"/>
      <c r="H42" s="49">
        <f t="shared" si="1"/>
        <v>0</v>
      </c>
      <c r="I42" s="57">
        <f t="shared" si="2"/>
        <v>0</v>
      </c>
      <c r="J42" s="49">
        <f t="shared" si="3"/>
        <v>0</v>
      </c>
      <c r="K42" s="60"/>
      <c r="L42" s="85"/>
    </row>
    <row r="43" spans="1:12" ht="19.5" customHeight="1">
      <c r="A43" s="108">
        <v>34</v>
      </c>
      <c r="B43" s="158" t="s">
        <v>457</v>
      </c>
      <c r="C43" s="7" t="s">
        <v>8</v>
      </c>
      <c r="D43" s="7">
        <v>20</v>
      </c>
      <c r="E43" s="49"/>
      <c r="F43" s="49">
        <f t="shared" si="0"/>
        <v>0</v>
      </c>
      <c r="G43" s="54"/>
      <c r="H43" s="49">
        <f t="shared" si="1"/>
        <v>0</v>
      </c>
      <c r="I43" s="57">
        <f t="shared" si="2"/>
        <v>0</v>
      </c>
      <c r="J43" s="49">
        <f t="shared" si="3"/>
        <v>0</v>
      </c>
      <c r="K43" s="60"/>
      <c r="L43" s="85"/>
    </row>
    <row r="44" spans="1:12" ht="25.5" customHeight="1">
      <c r="A44" s="108">
        <v>35</v>
      </c>
      <c r="B44" s="158" t="s">
        <v>458</v>
      </c>
      <c r="C44" s="7" t="s">
        <v>8</v>
      </c>
      <c r="D44" s="7">
        <v>40</v>
      </c>
      <c r="E44" s="49"/>
      <c r="F44" s="49">
        <f t="shared" si="0"/>
        <v>0</v>
      </c>
      <c r="G44" s="54"/>
      <c r="H44" s="49">
        <f t="shared" si="1"/>
        <v>0</v>
      </c>
      <c r="I44" s="57">
        <f t="shared" si="2"/>
        <v>0</v>
      </c>
      <c r="J44" s="49">
        <f t="shared" si="3"/>
        <v>0</v>
      </c>
      <c r="K44" s="60"/>
      <c r="L44" s="85"/>
    </row>
    <row r="45" spans="1:12" ht="23.25" customHeight="1">
      <c r="A45" s="108">
        <v>36</v>
      </c>
      <c r="B45" s="158" t="s">
        <v>459</v>
      </c>
      <c r="C45" s="7" t="s">
        <v>8</v>
      </c>
      <c r="D45" s="7">
        <v>20</v>
      </c>
      <c r="E45" s="49"/>
      <c r="F45" s="49">
        <f t="shared" si="0"/>
        <v>0</v>
      </c>
      <c r="G45" s="54"/>
      <c r="H45" s="49">
        <f t="shared" si="1"/>
        <v>0</v>
      </c>
      <c r="I45" s="57">
        <f t="shared" si="2"/>
        <v>0</v>
      </c>
      <c r="J45" s="49">
        <f t="shared" si="3"/>
        <v>0</v>
      </c>
      <c r="K45" s="60"/>
      <c r="L45" s="85"/>
    </row>
    <row r="46" spans="1:12" ht="17.25" customHeight="1">
      <c r="A46" s="108">
        <v>37</v>
      </c>
      <c r="B46" s="158" t="s">
        <v>460</v>
      </c>
      <c r="C46" s="7" t="s">
        <v>8</v>
      </c>
      <c r="D46" s="7">
        <v>10</v>
      </c>
      <c r="E46" s="49"/>
      <c r="F46" s="49">
        <f t="shared" si="0"/>
        <v>0</v>
      </c>
      <c r="G46" s="54"/>
      <c r="H46" s="49">
        <f t="shared" si="1"/>
        <v>0</v>
      </c>
      <c r="I46" s="57">
        <f t="shared" si="2"/>
        <v>0</v>
      </c>
      <c r="J46" s="49">
        <f t="shared" si="3"/>
        <v>0</v>
      </c>
      <c r="K46" s="60"/>
      <c r="L46" s="85"/>
    </row>
    <row r="47" spans="1:12" ht="18" customHeight="1">
      <c r="A47" s="108">
        <v>38</v>
      </c>
      <c r="B47" s="158" t="s">
        <v>461</v>
      </c>
      <c r="C47" s="7" t="s">
        <v>8</v>
      </c>
      <c r="D47" s="7">
        <v>100</v>
      </c>
      <c r="E47" s="49"/>
      <c r="F47" s="49">
        <f t="shared" si="0"/>
        <v>0</v>
      </c>
      <c r="G47" s="54"/>
      <c r="H47" s="49">
        <f t="shared" si="1"/>
        <v>0</v>
      </c>
      <c r="I47" s="57">
        <f t="shared" si="2"/>
        <v>0</v>
      </c>
      <c r="J47" s="49">
        <f t="shared" si="3"/>
        <v>0</v>
      </c>
      <c r="K47" s="60"/>
      <c r="L47" s="85"/>
    </row>
    <row r="48" spans="1:12" ht="34.5" customHeight="1">
      <c r="A48" s="108">
        <v>39</v>
      </c>
      <c r="B48" s="158" t="s">
        <v>462</v>
      </c>
      <c r="C48" s="7" t="s">
        <v>8</v>
      </c>
      <c r="D48" s="7">
        <v>20</v>
      </c>
      <c r="E48" s="49"/>
      <c r="F48" s="49">
        <f t="shared" si="0"/>
        <v>0</v>
      </c>
      <c r="G48" s="54"/>
      <c r="H48" s="49">
        <f t="shared" si="1"/>
        <v>0</v>
      </c>
      <c r="I48" s="57">
        <f t="shared" si="2"/>
        <v>0</v>
      </c>
      <c r="J48" s="49">
        <f t="shared" si="3"/>
        <v>0</v>
      </c>
      <c r="K48" s="60"/>
      <c r="L48" s="85"/>
    </row>
    <row r="49" spans="1:12" ht="21" customHeight="1">
      <c r="A49" s="108">
        <v>40</v>
      </c>
      <c r="B49" s="158" t="s">
        <v>463</v>
      </c>
      <c r="C49" s="7" t="s">
        <v>8</v>
      </c>
      <c r="D49" s="7">
        <v>3</v>
      </c>
      <c r="E49" s="49"/>
      <c r="F49" s="49">
        <f t="shared" si="0"/>
        <v>0</v>
      </c>
      <c r="G49" s="54"/>
      <c r="H49" s="49">
        <f t="shared" si="1"/>
        <v>0</v>
      </c>
      <c r="I49" s="57">
        <f t="shared" si="2"/>
        <v>0</v>
      </c>
      <c r="J49" s="49">
        <f t="shared" si="3"/>
        <v>0</v>
      </c>
      <c r="K49" s="60"/>
      <c r="L49" s="85"/>
    </row>
    <row r="50" spans="1:12" ht="21" customHeight="1">
      <c r="A50" s="108">
        <v>41</v>
      </c>
      <c r="B50" s="158" t="s">
        <v>464</v>
      </c>
      <c r="C50" s="7" t="s">
        <v>8</v>
      </c>
      <c r="D50" s="7">
        <v>3</v>
      </c>
      <c r="E50" s="49"/>
      <c r="F50" s="49">
        <f t="shared" si="0"/>
        <v>0</v>
      </c>
      <c r="G50" s="54"/>
      <c r="H50" s="49">
        <f t="shared" si="1"/>
        <v>0</v>
      </c>
      <c r="I50" s="57">
        <f t="shared" si="2"/>
        <v>0</v>
      </c>
      <c r="J50" s="49">
        <f t="shared" si="3"/>
        <v>0</v>
      </c>
      <c r="K50" s="60"/>
      <c r="L50" s="85"/>
    </row>
    <row r="51" spans="1:12" ht="19.5" customHeight="1">
      <c r="A51" s="108">
        <v>42</v>
      </c>
      <c r="B51" s="158" t="s">
        <v>465</v>
      </c>
      <c r="C51" s="7" t="s">
        <v>8</v>
      </c>
      <c r="D51" s="7">
        <v>3</v>
      </c>
      <c r="E51" s="49"/>
      <c r="F51" s="49">
        <f t="shared" si="0"/>
        <v>0</v>
      </c>
      <c r="G51" s="54"/>
      <c r="H51" s="49">
        <f t="shared" si="1"/>
        <v>0</v>
      </c>
      <c r="I51" s="57">
        <f t="shared" si="2"/>
        <v>0</v>
      </c>
      <c r="J51" s="49">
        <f t="shared" si="3"/>
        <v>0</v>
      </c>
      <c r="K51" s="60"/>
      <c r="L51" s="85"/>
    </row>
    <row r="52" spans="1:12" ht="27" customHeight="1">
      <c r="A52" s="108">
        <v>43</v>
      </c>
      <c r="B52" s="158" t="s">
        <v>466</v>
      </c>
      <c r="C52" s="7" t="s">
        <v>8</v>
      </c>
      <c r="D52" s="7">
        <v>3</v>
      </c>
      <c r="E52" s="49"/>
      <c r="F52" s="49">
        <f t="shared" si="0"/>
        <v>0</v>
      </c>
      <c r="G52" s="54"/>
      <c r="H52" s="49">
        <f t="shared" si="1"/>
        <v>0</v>
      </c>
      <c r="I52" s="57">
        <f t="shared" si="2"/>
        <v>0</v>
      </c>
      <c r="J52" s="49">
        <f t="shared" si="3"/>
        <v>0</v>
      </c>
      <c r="K52" s="60"/>
      <c r="L52" s="85"/>
    </row>
    <row r="53" spans="1:12" ht="19.5" customHeight="1">
      <c r="A53" s="108">
        <v>44</v>
      </c>
      <c r="B53" s="158" t="s">
        <v>467</v>
      </c>
      <c r="C53" s="7" t="s">
        <v>8</v>
      </c>
      <c r="D53" s="102">
        <v>200</v>
      </c>
      <c r="E53" s="49"/>
      <c r="F53" s="49">
        <f t="shared" si="0"/>
        <v>0</v>
      </c>
      <c r="G53" s="54"/>
      <c r="H53" s="49">
        <f t="shared" si="1"/>
        <v>0</v>
      </c>
      <c r="I53" s="57">
        <f t="shared" si="2"/>
        <v>0</v>
      </c>
      <c r="J53" s="49">
        <f t="shared" si="3"/>
        <v>0</v>
      </c>
      <c r="K53" s="60"/>
      <c r="L53" s="85"/>
    </row>
    <row r="54" spans="1:12" ht="19.5" customHeight="1">
      <c r="A54" s="108">
        <v>45</v>
      </c>
      <c r="B54" s="158" t="s">
        <v>468</v>
      </c>
      <c r="C54" s="7" t="s">
        <v>8</v>
      </c>
      <c r="D54" s="102">
        <v>5</v>
      </c>
      <c r="E54" s="49"/>
      <c r="F54" s="49">
        <f t="shared" si="0"/>
        <v>0</v>
      </c>
      <c r="G54" s="54"/>
      <c r="H54" s="49">
        <f t="shared" si="1"/>
        <v>0</v>
      </c>
      <c r="I54" s="57">
        <f t="shared" si="2"/>
        <v>0</v>
      </c>
      <c r="J54" s="49">
        <f t="shared" si="3"/>
        <v>0</v>
      </c>
      <c r="K54" s="60"/>
      <c r="L54" s="85"/>
    </row>
    <row r="55" spans="1:13" ht="27" customHeight="1">
      <c r="A55" s="108">
        <v>46</v>
      </c>
      <c r="B55" s="160" t="s">
        <v>469</v>
      </c>
      <c r="C55" s="7" t="s">
        <v>8</v>
      </c>
      <c r="D55" s="102">
        <v>15</v>
      </c>
      <c r="E55" s="49"/>
      <c r="F55" s="49">
        <f t="shared" si="0"/>
        <v>0</v>
      </c>
      <c r="G55" s="54"/>
      <c r="H55" s="49">
        <f t="shared" si="1"/>
        <v>0</v>
      </c>
      <c r="I55" s="57">
        <f t="shared" si="2"/>
        <v>0</v>
      </c>
      <c r="J55" s="49">
        <f t="shared" si="3"/>
        <v>0</v>
      </c>
      <c r="K55" s="60"/>
      <c r="L55" s="85"/>
      <c r="M55" s="104"/>
    </row>
    <row r="56" spans="1:12" ht="19.5" customHeight="1">
      <c r="A56" s="108">
        <v>47</v>
      </c>
      <c r="B56" s="158" t="s">
        <v>470</v>
      </c>
      <c r="C56" s="7" t="s">
        <v>8</v>
      </c>
      <c r="D56" s="102">
        <v>10</v>
      </c>
      <c r="E56" s="49"/>
      <c r="F56" s="49">
        <f t="shared" si="0"/>
        <v>0</v>
      </c>
      <c r="G56" s="54"/>
      <c r="H56" s="49">
        <f t="shared" si="1"/>
        <v>0</v>
      </c>
      <c r="I56" s="57">
        <f t="shared" si="2"/>
        <v>0</v>
      </c>
      <c r="J56" s="49">
        <f t="shared" si="3"/>
        <v>0</v>
      </c>
      <c r="K56" s="60"/>
      <c r="L56" s="85"/>
    </row>
    <row r="57" spans="1:12" ht="23.25" customHeight="1">
      <c r="A57" s="108">
        <v>48</v>
      </c>
      <c r="B57" s="158" t="s">
        <v>471</v>
      </c>
      <c r="C57" s="7" t="s">
        <v>8</v>
      </c>
      <c r="D57" s="102">
        <v>250</v>
      </c>
      <c r="E57" s="49"/>
      <c r="F57" s="49">
        <f t="shared" si="0"/>
        <v>0</v>
      </c>
      <c r="G57" s="54"/>
      <c r="H57" s="49">
        <f t="shared" si="1"/>
        <v>0</v>
      </c>
      <c r="I57" s="57">
        <f t="shared" si="2"/>
        <v>0</v>
      </c>
      <c r="J57" s="49">
        <f t="shared" si="3"/>
        <v>0</v>
      </c>
      <c r="K57" s="60"/>
      <c r="L57" s="85"/>
    </row>
    <row r="58" spans="1:12" ht="25.5" customHeight="1">
      <c r="A58" s="108">
        <v>49</v>
      </c>
      <c r="B58" s="158" t="s">
        <v>542</v>
      </c>
      <c r="C58" s="7" t="s">
        <v>8</v>
      </c>
      <c r="D58" s="102">
        <v>15</v>
      </c>
      <c r="E58" s="49"/>
      <c r="F58" s="49">
        <f t="shared" si="0"/>
        <v>0</v>
      </c>
      <c r="G58" s="54"/>
      <c r="H58" s="49">
        <f t="shared" si="1"/>
        <v>0</v>
      </c>
      <c r="I58" s="57">
        <f t="shared" si="2"/>
        <v>0</v>
      </c>
      <c r="J58" s="49">
        <f t="shared" si="3"/>
        <v>0</v>
      </c>
      <c r="K58" s="60"/>
      <c r="L58" s="85"/>
    </row>
    <row r="59" spans="1:12" ht="25.5" customHeight="1">
      <c r="A59" s="108">
        <v>50</v>
      </c>
      <c r="B59" s="158" t="s">
        <v>472</v>
      </c>
      <c r="C59" s="7" t="s">
        <v>8</v>
      </c>
      <c r="D59" s="7">
        <v>30</v>
      </c>
      <c r="E59" s="49"/>
      <c r="F59" s="49">
        <f t="shared" si="0"/>
        <v>0</v>
      </c>
      <c r="G59" s="54"/>
      <c r="H59" s="49">
        <f t="shared" si="1"/>
        <v>0</v>
      </c>
      <c r="I59" s="57">
        <f t="shared" si="2"/>
        <v>0</v>
      </c>
      <c r="J59" s="49">
        <f t="shared" si="3"/>
        <v>0</v>
      </c>
      <c r="K59" s="60"/>
      <c r="L59" s="85"/>
    </row>
    <row r="60" spans="1:12" ht="25.5" customHeight="1">
      <c r="A60" s="108">
        <v>51</v>
      </c>
      <c r="B60" s="158" t="s">
        <v>473</v>
      </c>
      <c r="C60" s="7" t="s">
        <v>8</v>
      </c>
      <c r="D60" s="102">
        <v>10</v>
      </c>
      <c r="E60" s="49"/>
      <c r="F60" s="49">
        <f t="shared" si="0"/>
        <v>0</v>
      </c>
      <c r="G60" s="54"/>
      <c r="H60" s="49">
        <f t="shared" si="1"/>
        <v>0</v>
      </c>
      <c r="I60" s="57">
        <f t="shared" si="2"/>
        <v>0</v>
      </c>
      <c r="J60" s="49">
        <f t="shared" si="3"/>
        <v>0</v>
      </c>
      <c r="K60" s="60"/>
      <c r="L60" s="85"/>
    </row>
    <row r="61" spans="1:12" ht="21" customHeight="1">
      <c r="A61" s="108">
        <v>52</v>
      </c>
      <c r="B61" s="158" t="s">
        <v>474</v>
      </c>
      <c r="C61" s="7" t="s">
        <v>8</v>
      </c>
      <c r="D61" s="7">
        <v>5</v>
      </c>
      <c r="E61" s="49"/>
      <c r="F61" s="49">
        <f t="shared" si="0"/>
        <v>0</v>
      </c>
      <c r="G61" s="54"/>
      <c r="H61" s="49">
        <f t="shared" si="1"/>
        <v>0</v>
      </c>
      <c r="I61" s="57">
        <f t="shared" si="2"/>
        <v>0</v>
      </c>
      <c r="J61" s="49">
        <f t="shared" si="3"/>
        <v>0</v>
      </c>
      <c r="K61" s="60"/>
      <c r="L61" s="85"/>
    </row>
    <row r="62" spans="1:12" ht="21" customHeight="1">
      <c r="A62" s="108">
        <v>53</v>
      </c>
      <c r="B62" s="158" t="s">
        <v>475</v>
      </c>
      <c r="C62" s="7" t="s">
        <v>8</v>
      </c>
      <c r="D62" s="102">
        <v>20</v>
      </c>
      <c r="E62" s="49"/>
      <c r="F62" s="49">
        <f t="shared" si="0"/>
        <v>0</v>
      </c>
      <c r="G62" s="54"/>
      <c r="H62" s="49">
        <f t="shared" si="1"/>
        <v>0</v>
      </c>
      <c r="I62" s="57">
        <f t="shared" si="2"/>
        <v>0</v>
      </c>
      <c r="J62" s="49">
        <f t="shared" si="3"/>
        <v>0</v>
      </c>
      <c r="K62" s="60"/>
      <c r="L62" s="85"/>
    </row>
    <row r="63" spans="1:12" ht="44.25" customHeight="1">
      <c r="A63" s="108">
        <v>54</v>
      </c>
      <c r="B63" s="161" t="s">
        <v>561</v>
      </c>
      <c r="C63" s="7" t="s">
        <v>8</v>
      </c>
      <c r="D63" s="102">
        <v>20</v>
      </c>
      <c r="E63" s="49"/>
      <c r="F63" s="49">
        <f t="shared" si="0"/>
        <v>0</v>
      </c>
      <c r="G63" s="54"/>
      <c r="H63" s="49">
        <f t="shared" si="1"/>
        <v>0</v>
      </c>
      <c r="I63" s="57">
        <f t="shared" si="2"/>
        <v>0</v>
      </c>
      <c r="J63" s="49">
        <f t="shared" si="3"/>
        <v>0</v>
      </c>
      <c r="K63" s="60"/>
      <c r="L63" s="85"/>
    </row>
    <row r="64" spans="1:12" ht="33" customHeight="1">
      <c r="A64" s="108">
        <v>55</v>
      </c>
      <c r="B64" s="158" t="s">
        <v>476</v>
      </c>
      <c r="C64" s="7" t="s">
        <v>8</v>
      </c>
      <c r="D64" s="7">
        <v>100</v>
      </c>
      <c r="E64" s="49"/>
      <c r="F64" s="49">
        <f t="shared" si="0"/>
        <v>0</v>
      </c>
      <c r="G64" s="54"/>
      <c r="H64" s="49">
        <f t="shared" si="1"/>
        <v>0</v>
      </c>
      <c r="I64" s="57">
        <f t="shared" si="2"/>
        <v>0</v>
      </c>
      <c r="J64" s="49">
        <f t="shared" si="3"/>
        <v>0</v>
      </c>
      <c r="K64" s="60"/>
      <c r="L64" s="85"/>
    </row>
    <row r="65" spans="1:12" ht="27" customHeight="1">
      <c r="A65" s="108">
        <v>56</v>
      </c>
      <c r="B65" s="159" t="s">
        <v>477</v>
      </c>
      <c r="C65" s="7" t="s">
        <v>8</v>
      </c>
      <c r="D65" s="7">
        <v>20</v>
      </c>
      <c r="E65" s="49"/>
      <c r="F65" s="49">
        <f t="shared" si="0"/>
        <v>0</v>
      </c>
      <c r="G65" s="54"/>
      <c r="H65" s="49">
        <f t="shared" si="1"/>
        <v>0</v>
      </c>
      <c r="I65" s="57">
        <f t="shared" si="2"/>
        <v>0</v>
      </c>
      <c r="J65" s="49">
        <f t="shared" si="3"/>
        <v>0</v>
      </c>
      <c r="K65" s="60"/>
      <c r="L65" s="85"/>
    </row>
    <row r="66" spans="1:12" ht="27" customHeight="1">
      <c r="A66" s="108">
        <v>57</v>
      </c>
      <c r="B66" s="159" t="s">
        <v>478</v>
      </c>
      <c r="C66" s="7" t="s">
        <v>8</v>
      </c>
      <c r="D66" s="7">
        <v>12</v>
      </c>
      <c r="E66" s="49"/>
      <c r="F66" s="49">
        <f t="shared" si="0"/>
        <v>0</v>
      </c>
      <c r="G66" s="54"/>
      <c r="H66" s="49">
        <f t="shared" si="1"/>
        <v>0</v>
      </c>
      <c r="I66" s="57">
        <f t="shared" si="2"/>
        <v>0</v>
      </c>
      <c r="J66" s="49">
        <f t="shared" si="3"/>
        <v>0</v>
      </c>
      <c r="K66" s="60"/>
      <c r="L66" s="85"/>
    </row>
    <row r="67" spans="1:12" ht="31.5" customHeight="1">
      <c r="A67" s="108">
        <v>58</v>
      </c>
      <c r="B67" s="159" t="s">
        <v>479</v>
      </c>
      <c r="C67" s="7" t="s">
        <v>8</v>
      </c>
      <c r="D67" s="7">
        <v>11</v>
      </c>
      <c r="E67" s="49"/>
      <c r="F67" s="49">
        <f t="shared" si="0"/>
        <v>0</v>
      </c>
      <c r="G67" s="54"/>
      <c r="H67" s="49">
        <f t="shared" si="1"/>
        <v>0</v>
      </c>
      <c r="I67" s="57">
        <f t="shared" si="2"/>
        <v>0</v>
      </c>
      <c r="J67" s="49">
        <f t="shared" si="3"/>
        <v>0</v>
      </c>
      <c r="K67" s="60"/>
      <c r="L67" s="85"/>
    </row>
    <row r="68" spans="1:12" ht="34.5" customHeight="1">
      <c r="A68" s="108">
        <v>59</v>
      </c>
      <c r="B68" s="159" t="s">
        <v>480</v>
      </c>
      <c r="C68" s="7" t="s">
        <v>8</v>
      </c>
      <c r="D68" s="6">
        <v>120</v>
      </c>
      <c r="E68" s="49"/>
      <c r="F68" s="49">
        <f t="shared" si="0"/>
        <v>0</v>
      </c>
      <c r="G68" s="54"/>
      <c r="H68" s="49">
        <f t="shared" si="1"/>
        <v>0</v>
      </c>
      <c r="I68" s="57">
        <f t="shared" si="2"/>
        <v>0</v>
      </c>
      <c r="J68" s="49">
        <f t="shared" si="3"/>
        <v>0</v>
      </c>
      <c r="K68" s="43"/>
      <c r="L68" s="86"/>
    </row>
    <row r="69" spans="1:12" ht="28.5" customHeight="1">
      <c r="A69" s="108">
        <v>60</v>
      </c>
      <c r="B69" s="162" t="s">
        <v>481</v>
      </c>
      <c r="C69" s="24" t="s">
        <v>8</v>
      </c>
      <c r="D69" s="107">
        <v>25</v>
      </c>
      <c r="E69" s="49"/>
      <c r="F69" s="49">
        <f t="shared" si="0"/>
        <v>0</v>
      </c>
      <c r="G69" s="54"/>
      <c r="H69" s="49">
        <f t="shared" si="1"/>
        <v>0</v>
      </c>
      <c r="I69" s="57">
        <f t="shared" si="2"/>
        <v>0</v>
      </c>
      <c r="J69" s="49">
        <f t="shared" si="3"/>
        <v>0</v>
      </c>
      <c r="K69" s="44"/>
      <c r="L69" s="44"/>
    </row>
    <row r="70" spans="1:12" ht="21" customHeight="1">
      <c r="A70" s="256" t="s">
        <v>166</v>
      </c>
      <c r="B70" s="257"/>
      <c r="C70" s="257"/>
      <c r="D70" s="257"/>
      <c r="E70" s="258"/>
      <c r="F70" s="105">
        <f>SUM(F10:F69)</f>
        <v>0</v>
      </c>
      <c r="G70" s="105" t="s">
        <v>514</v>
      </c>
      <c r="H70" s="50">
        <f>SUM(H10:H69)</f>
        <v>0</v>
      </c>
      <c r="I70" s="112" t="s">
        <v>514</v>
      </c>
      <c r="J70" s="41">
        <f>SUM(J10:J69)</f>
        <v>0</v>
      </c>
      <c r="K70" s="191"/>
      <c r="L70" s="191"/>
    </row>
    <row r="72" spans="2:4" ht="12.75">
      <c r="B72" s="11" t="s">
        <v>167</v>
      </c>
      <c r="D72" s="30"/>
    </row>
  </sheetData>
  <sheetProtection selectLockedCells="1" selectUnlockedCells="1"/>
  <mergeCells count="16">
    <mergeCell ref="C7:C8"/>
    <mergeCell ref="D7:D8"/>
    <mergeCell ref="E7:E8"/>
    <mergeCell ref="F7:F8"/>
    <mergeCell ref="G7:H7"/>
    <mergeCell ref="B7:B8"/>
    <mergeCell ref="I2:L2"/>
    <mergeCell ref="A70:E70"/>
    <mergeCell ref="A3:J3"/>
    <mergeCell ref="A4:L4"/>
    <mergeCell ref="A7:A8"/>
    <mergeCell ref="A6:L6"/>
    <mergeCell ref="I7:I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C2" sqref="C2"/>
    </sheetView>
  </sheetViews>
  <sheetFormatPr defaultColWidth="11.57421875" defaultRowHeight="12.75"/>
  <cols>
    <col min="1" max="1" width="5.140625" style="0" customWidth="1"/>
    <col min="2" max="2" width="55.28125" style="0" customWidth="1"/>
    <col min="3" max="3" width="5.8515625" style="0" customWidth="1"/>
    <col min="4" max="4" width="11.8515625" style="0" customWidth="1"/>
    <col min="5" max="5" width="13.28125" style="0" customWidth="1"/>
    <col min="6" max="6" width="16.28125" style="0" customWidth="1"/>
    <col min="7" max="7" width="11.28125" style="0" customWidth="1"/>
    <col min="8" max="8" width="12.7109375" style="0" customWidth="1"/>
    <col min="9" max="9" width="11.57421875" style="0" customWidth="1"/>
    <col min="10" max="10" width="13.7109375" style="0" customWidth="1"/>
    <col min="11" max="11" width="19.7109375" style="0" customWidth="1"/>
    <col min="12" max="12" width="17.7109375" style="0" customWidth="1"/>
  </cols>
  <sheetData>
    <row r="1" spans="1:13" ht="12.75">
      <c r="A1" s="259" t="s">
        <v>628</v>
      </c>
      <c r="B1" s="25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3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  <c r="M3" s="1"/>
    </row>
    <row r="4" spans="1:13" ht="50.2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ht="12.7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200"/>
      <c r="M5" s="32"/>
    </row>
    <row r="6" spans="1:12" ht="18" customHeight="1">
      <c r="A6" s="222" t="s">
        <v>515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3.25" customHeight="1">
      <c r="A7" s="224" t="s">
        <v>1</v>
      </c>
      <c r="B7" s="237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4" customHeight="1">
      <c r="A8" s="212"/>
      <c r="B8" s="224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4" customHeight="1">
      <c r="A10" s="17">
        <v>1</v>
      </c>
      <c r="B10" s="117" t="s">
        <v>562</v>
      </c>
      <c r="C10" s="129" t="s">
        <v>366</v>
      </c>
      <c r="D10" s="130">
        <v>1500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24.75" customHeight="1">
      <c r="A11" s="17">
        <v>2</v>
      </c>
      <c r="B11" s="117" t="s">
        <v>482</v>
      </c>
      <c r="C11" s="129" t="s">
        <v>366</v>
      </c>
      <c r="D11" s="130">
        <v>20</v>
      </c>
      <c r="E11" s="49"/>
      <c r="F11" s="49">
        <f aca="true" t="shared" si="0" ref="F11:F25">D11*E11</f>
        <v>0</v>
      </c>
      <c r="G11" s="54"/>
      <c r="H11" s="49">
        <f aca="true" t="shared" si="1" ref="H11:H25">F11*G11</f>
        <v>0</v>
      </c>
      <c r="I11" s="57">
        <f aca="true" t="shared" si="2" ref="I11:I25">E11+(E11*G11)</f>
        <v>0</v>
      </c>
      <c r="J11" s="49">
        <f aca="true" t="shared" si="3" ref="J11:J25">F11+H11</f>
        <v>0</v>
      </c>
      <c r="K11" s="85"/>
      <c r="L11" s="85"/>
    </row>
    <row r="12" spans="1:12" ht="24" customHeight="1">
      <c r="A12" s="17">
        <v>3</v>
      </c>
      <c r="B12" s="117" t="s">
        <v>483</v>
      </c>
      <c r="C12" s="129" t="s">
        <v>366</v>
      </c>
      <c r="D12" s="130">
        <v>150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21.75" customHeight="1">
      <c r="A13" s="17">
        <v>4</v>
      </c>
      <c r="B13" s="131" t="s">
        <v>563</v>
      </c>
      <c r="C13" s="129" t="s">
        <v>366</v>
      </c>
      <c r="D13" s="130">
        <v>2000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24.75" customHeight="1">
      <c r="A14" s="17">
        <v>5</v>
      </c>
      <c r="B14" s="131" t="s">
        <v>564</v>
      </c>
      <c r="C14" s="129" t="s">
        <v>366</v>
      </c>
      <c r="D14" s="130">
        <v>250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23.25" customHeight="1">
      <c r="A15" s="17">
        <v>6</v>
      </c>
      <c r="B15" s="131" t="s">
        <v>484</v>
      </c>
      <c r="C15" s="129" t="s">
        <v>366</v>
      </c>
      <c r="D15" s="130">
        <v>20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25.5" customHeight="1">
      <c r="A16" s="17">
        <v>7</v>
      </c>
      <c r="B16" s="131" t="s">
        <v>565</v>
      </c>
      <c r="C16" s="129" t="s">
        <v>366</v>
      </c>
      <c r="D16" s="130">
        <v>500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23.25" customHeight="1">
      <c r="A17" s="17">
        <v>8</v>
      </c>
      <c r="B17" s="131" t="s">
        <v>485</v>
      </c>
      <c r="C17" s="129" t="s">
        <v>366</v>
      </c>
      <c r="D17" s="130">
        <v>150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24" customHeight="1">
      <c r="A18" s="17">
        <v>9</v>
      </c>
      <c r="B18" s="131" t="s">
        <v>566</v>
      </c>
      <c r="C18" s="129" t="s">
        <v>366</v>
      </c>
      <c r="D18" s="130">
        <v>1500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24.75" customHeight="1">
      <c r="A19" s="17">
        <v>10</v>
      </c>
      <c r="B19" s="131" t="s">
        <v>486</v>
      </c>
      <c r="C19" s="129" t="s">
        <v>366</v>
      </c>
      <c r="D19" s="130">
        <v>50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24.75" customHeight="1">
      <c r="A20" s="17">
        <v>11</v>
      </c>
      <c r="B20" s="132" t="s">
        <v>487</v>
      </c>
      <c r="C20" s="129" t="s">
        <v>366</v>
      </c>
      <c r="D20" s="130">
        <v>750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5"/>
      <c r="L20" s="85"/>
    </row>
    <row r="21" spans="1:12" ht="21.75" customHeight="1">
      <c r="A21" s="17">
        <v>12</v>
      </c>
      <c r="B21" s="132" t="s">
        <v>488</v>
      </c>
      <c r="C21" s="129" t="s">
        <v>489</v>
      </c>
      <c r="D21" s="130">
        <v>10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5"/>
      <c r="L21" s="85"/>
    </row>
    <row r="22" spans="1:12" ht="21.75" customHeight="1">
      <c r="A22" s="17">
        <v>13</v>
      </c>
      <c r="B22" s="21" t="s">
        <v>490</v>
      </c>
      <c r="C22" s="6" t="s">
        <v>489</v>
      </c>
      <c r="D22" s="7">
        <v>12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5"/>
      <c r="L22" s="85"/>
    </row>
    <row r="23" spans="1:12" ht="21" customHeight="1">
      <c r="A23" s="17">
        <v>14</v>
      </c>
      <c r="B23" s="21" t="s">
        <v>491</v>
      </c>
      <c r="C23" s="6" t="s">
        <v>489</v>
      </c>
      <c r="D23" s="7">
        <v>2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85"/>
      <c r="L23" s="85"/>
    </row>
    <row r="24" spans="1:12" ht="23.25" customHeight="1">
      <c r="A24" s="17">
        <v>15</v>
      </c>
      <c r="B24" s="21" t="s">
        <v>492</v>
      </c>
      <c r="C24" s="6" t="s">
        <v>489</v>
      </c>
      <c r="D24" s="7">
        <v>10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86"/>
      <c r="L24" s="86"/>
    </row>
    <row r="25" spans="1:12" ht="24" customHeight="1">
      <c r="A25" s="17">
        <v>16</v>
      </c>
      <c r="B25" s="21" t="s">
        <v>493</v>
      </c>
      <c r="C25" s="6" t="s">
        <v>489</v>
      </c>
      <c r="D25" s="7">
        <v>10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44"/>
      <c r="L25" s="44"/>
    </row>
    <row r="26" spans="1:12" ht="21.75" customHeight="1">
      <c r="A26" s="225" t="s">
        <v>166</v>
      </c>
      <c r="B26" s="226"/>
      <c r="C26" s="226"/>
      <c r="D26" s="226"/>
      <c r="E26" s="227"/>
      <c r="F26" s="92">
        <f>SUM(F10:F25)</f>
        <v>0</v>
      </c>
      <c r="G26" s="89" t="s">
        <v>514</v>
      </c>
      <c r="H26" s="89">
        <f>SUM(H10:H25)</f>
        <v>0</v>
      </c>
      <c r="I26" s="189" t="s">
        <v>514</v>
      </c>
      <c r="J26" s="80">
        <f>SUM(J10:J25)</f>
        <v>0</v>
      </c>
      <c r="K26" s="190"/>
      <c r="L26" s="190"/>
    </row>
    <row r="28" ht="12.75">
      <c r="B28" s="11" t="s">
        <v>167</v>
      </c>
    </row>
  </sheetData>
  <sheetProtection selectLockedCells="1" selectUnlockedCells="1"/>
  <mergeCells count="16">
    <mergeCell ref="G7:H7"/>
    <mergeCell ref="I7:I8"/>
    <mergeCell ref="J7:J8"/>
    <mergeCell ref="K7:K8"/>
    <mergeCell ref="L7:L8"/>
    <mergeCell ref="A6:L6"/>
    <mergeCell ref="J2:M2"/>
    <mergeCell ref="A4:M4"/>
    <mergeCell ref="A26:E26"/>
    <mergeCell ref="A3:K3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.28125" style="1" customWidth="1"/>
    <col min="2" max="2" width="70.7109375" style="1" customWidth="1"/>
    <col min="3" max="3" width="5.28125" style="1" customWidth="1"/>
    <col min="4" max="4" width="10.28125" style="1" customWidth="1"/>
    <col min="5" max="5" width="12.140625" style="1" customWidth="1"/>
    <col min="6" max="6" width="13.28125" style="1" customWidth="1"/>
    <col min="7" max="7" width="10.7109375" style="1" customWidth="1"/>
    <col min="8" max="8" width="11.8515625" style="1" customWidth="1"/>
    <col min="9" max="9" width="12.140625" style="1" customWidth="1"/>
    <col min="10" max="10" width="13.421875" style="1" customWidth="1"/>
    <col min="11" max="11" width="13.8515625" style="1" customWidth="1"/>
    <col min="12" max="12" width="14.28125" style="1" customWidth="1"/>
    <col min="13" max="248" width="9.140625" style="1" customWidth="1"/>
  </cols>
  <sheetData>
    <row r="1" spans="1:2" ht="12.75">
      <c r="A1" s="259" t="s">
        <v>628</v>
      </c>
      <c r="B1" s="259"/>
    </row>
    <row r="2" spans="1:14" ht="15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  <c r="N2" s="34"/>
    </row>
    <row r="3" spans="1:14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  <c r="N3" s="34"/>
    </row>
    <row r="4" spans="1:14" ht="45.7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34"/>
    </row>
    <row r="5" spans="1:14" ht="13.5" customHeight="1">
      <c r="A5" s="167"/>
      <c r="B5" s="4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34"/>
      <c r="N5" s="34"/>
    </row>
    <row r="6" spans="1:12" ht="18.75" customHeight="1">
      <c r="A6" s="229" t="s">
        <v>498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22.5" customHeight="1">
      <c r="A7" s="224" t="s">
        <v>1</v>
      </c>
      <c r="B7" s="237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 customHeight="1">
      <c r="A8" s="212"/>
      <c r="B8" s="224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5.5" customHeight="1">
      <c r="A10" s="17">
        <v>1</v>
      </c>
      <c r="B10" s="5" t="s">
        <v>576</v>
      </c>
      <c r="C10" s="18" t="s">
        <v>8</v>
      </c>
      <c r="D10" s="7">
        <v>360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7"/>
      <c r="L10" s="87"/>
    </row>
    <row r="11" spans="1:12" ht="27.75" customHeight="1">
      <c r="A11" s="17">
        <v>2</v>
      </c>
      <c r="B11" s="5" t="s">
        <v>577</v>
      </c>
      <c r="C11" s="18" t="s">
        <v>8</v>
      </c>
      <c r="D11" s="7">
        <v>200</v>
      </c>
      <c r="E11" s="49"/>
      <c r="F11" s="49">
        <f>D11*E11</f>
        <v>0</v>
      </c>
      <c r="G11" s="54"/>
      <c r="H11" s="49">
        <f>F11*G11</f>
        <v>0</v>
      </c>
      <c r="I11" s="57">
        <f>E11+(E11*G11)</f>
        <v>0</v>
      </c>
      <c r="J11" s="49">
        <f>F11+H11</f>
        <v>0</v>
      </c>
      <c r="K11" s="87"/>
      <c r="L11" s="87"/>
    </row>
    <row r="12" spans="1:12" ht="31.5" customHeight="1">
      <c r="A12" s="17">
        <v>3</v>
      </c>
      <c r="B12" s="5" t="s">
        <v>578</v>
      </c>
      <c r="C12" s="18" t="s">
        <v>8</v>
      </c>
      <c r="D12" s="7">
        <v>130</v>
      </c>
      <c r="E12" s="49"/>
      <c r="F12" s="49">
        <f>D12*E12</f>
        <v>0</v>
      </c>
      <c r="G12" s="54"/>
      <c r="H12" s="49">
        <f>F12*G12</f>
        <v>0</v>
      </c>
      <c r="I12" s="57">
        <f>E12+(E12*G12)</f>
        <v>0</v>
      </c>
      <c r="J12" s="49">
        <f>F12+H12</f>
        <v>0</v>
      </c>
      <c r="K12" s="87"/>
      <c r="L12" s="87"/>
    </row>
    <row r="13" spans="1:12" ht="24" customHeight="1">
      <c r="A13" s="17">
        <v>4</v>
      </c>
      <c r="B13" s="5" t="s">
        <v>579</v>
      </c>
      <c r="C13" s="18" t="s">
        <v>8</v>
      </c>
      <c r="D13" s="7">
        <v>65</v>
      </c>
      <c r="E13" s="49"/>
      <c r="F13" s="49">
        <f>D13*E13</f>
        <v>0</v>
      </c>
      <c r="G13" s="54"/>
      <c r="H13" s="49">
        <f>F13*G13</f>
        <v>0</v>
      </c>
      <c r="I13" s="57">
        <f>E13+(E13*G13)</f>
        <v>0</v>
      </c>
      <c r="J13" s="40">
        <f>F13+H13</f>
        <v>0</v>
      </c>
      <c r="K13" s="177"/>
      <c r="L13" s="177"/>
    </row>
    <row r="14" spans="1:12" ht="29.25" customHeight="1">
      <c r="A14" s="17">
        <v>5</v>
      </c>
      <c r="B14" s="5" t="s">
        <v>580</v>
      </c>
      <c r="C14" s="18" t="s">
        <v>8</v>
      </c>
      <c r="D14" s="7">
        <v>20</v>
      </c>
      <c r="E14" s="49"/>
      <c r="F14" s="49">
        <f>D14*E14</f>
        <v>0</v>
      </c>
      <c r="G14" s="54"/>
      <c r="H14" s="49">
        <f>F14*G14</f>
        <v>0</v>
      </c>
      <c r="I14" s="57">
        <f>E14+(E14*G14)</f>
        <v>0</v>
      </c>
      <c r="J14" s="173">
        <f>F14+H14</f>
        <v>0</v>
      </c>
      <c r="K14" s="178"/>
      <c r="L14" s="178"/>
    </row>
    <row r="15" spans="1:12" ht="21" customHeight="1">
      <c r="A15" s="234" t="s">
        <v>166</v>
      </c>
      <c r="B15" s="235"/>
      <c r="C15" s="235"/>
      <c r="D15" s="235"/>
      <c r="E15" s="236"/>
      <c r="F15" s="52">
        <f>SUM(F10:F14)</f>
        <v>0</v>
      </c>
      <c r="G15" s="52" t="s">
        <v>514</v>
      </c>
      <c r="H15" s="52">
        <f>SUM(H10:H14)</f>
        <v>0</v>
      </c>
      <c r="I15" s="53" t="s">
        <v>514</v>
      </c>
      <c r="J15" s="180">
        <f>SUM(J10:J14)</f>
        <v>0</v>
      </c>
      <c r="K15" s="179"/>
      <c r="L15" s="179"/>
    </row>
    <row r="17" ht="12.75">
      <c r="B17" s="11" t="s">
        <v>167</v>
      </c>
    </row>
    <row r="18" ht="12" customHeight="1">
      <c r="B18" s="12"/>
    </row>
    <row r="21" spans="1:6" ht="12.75">
      <c r="A21" s="13"/>
      <c r="B21" s="13"/>
      <c r="C21" s="13"/>
      <c r="D21" s="14"/>
      <c r="E21" s="13"/>
      <c r="F21" s="65"/>
    </row>
    <row r="22" spans="1:6" ht="12.75">
      <c r="A22" s="13"/>
      <c r="B22" s="13"/>
      <c r="C22" s="13"/>
      <c r="D22" s="13"/>
      <c r="E22" s="13"/>
      <c r="F22" s="65"/>
    </row>
  </sheetData>
  <sheetProtection selectLockedCells="1" selectUnlockedCells="1"/>
  <mergeCells count="16">
    <mergeCell ref="C7:C8"/>
    <mergeCell ref="D7:D8"/>
    <mergeCell ref="E7:E8"/>
    <mergeCell ref="F7:F8"/>
    <mergeCell ref="A6:L6"/>
    <mergeCell ref="G7:H7"/>
    <mergeCell ref="J2:M2"/>
    <mergeCell ref="A4:M4"/>
    <mergeCell ref="A15:E15"/>
    <mergeCell ref="A3:K3"/>
    <mergeCell ref="I7:I8"/>
    <mergeCell ref="J7:J8"/>
    <mergeCell ref="K7:K8"/>
    <mergeCell ref="L7:L8"/>
    <mergeCell ref="A7:A8"/>
    <mergeCell ref="B7:B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customWidth="1"/>
    <col min="2" max="2" width="66.57421875" style="1" customWidth="1"/>
    <col min="3" max="3" width="5.28125" style="1" customWidth="1"/>
    <col min="4" max="4" width="9.8515625" style="1" customWidth="1"/>
    <col min="5" max="5" width="12.421875" style="1" customWidth="1"/>
    <col min="6" max="6" width="13.140625" style="1" customWidth="1"/>
    <col min="7" max="7" width="6.57421875" style="1" customWidth="1"/>
    <col min="8" max="8" width="12.28125" style="1" customWidth="1"/>
    <col min="9" max="9" width="12.7109375" style="1" customWidth="1"/>
    <col min="10" max="10" width="13.421875" style="1" customWidth="1"/>
    <col min="11" max="11" width="14.00390625" style="1" customWidth="1"/>
    <col min="12" max="12" width="13.140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18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33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45.7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20.25" customHeight="1">
      <c r="A5" s="238" t="s">
        <v>499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27.75" customHeight="1">
      <c r="A6" s="212" t="s">
        <v>1</v>
      </c>
      <c r="B6" s="212" t="s">
        <v>2</v>
      </c>
      <c r="C6" s="212" t="s">
        <v>3</v>
      </c>
      <c r="D6" s="212" t="s">
        <v>4</v>
      </c>
      <c r="E6" s="212" t="s">
        <v>494</v>
      </c>
      <c r="F6" s="212" t="s">
        <v>420</v>
      </c>
      <c r="G6" s="213" t="s">
        <v>421</v>
      </c>
      <c r="H6" s="214"/>
      <c r="I6" s="212" t="s">
        <v>422</v>
      </c>
      <c r="J6" s="212" t="s">
        <v>423</v>
      </c>
      <c r="K6" s="213" t="s">
        <v>5</v>
      </c>
      <c r="L6" s="223" t="s">
        <v>6</v>
      </c>
    </row>
    <row r="7" spans="1:12" ht="27.75" customHeight="1">
      <c r="A7" s="212"/>
      <c r="B7" s="212"/>
      <c r="C7" s="212"/>
      <c r="D7" s="212"/>
      <c r="E7" s="212"/>
      <c r="F7" s="212"/>
      <c r="G7" s="3" t="s">
        <v>424</v>
      </c>
      <c r="H7" s="3" t="s">
        <v>495</v>
      </c>
      <c r="I7" s="212"/>
      <c r="J7" s="212"/>
      <c r="K7" s="213"/>
      <c r="L7" s="223"/>
    </row>
    <row r="8" spans="1:12" ht="12.75">
      <c r="A8" s="55">
        <v>1</v>
      </c>
      <c r="B8" s="55">
        <v>2</v>
      </c>
      <c r="C8" s="55">
        <v>3</v>
      </c>
      <c r="D8" s="55">
        <v>4</v>
      </c>
      <c r="E8" s="37">
        <v>5</v>
      </c>
      <c r="F8" s="37" t="s">
        <v>7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</row>
    <row r="9" spans="1:12" ht="25.5">
      <c r="A9" s="17">
        <v>1</v>
      </c>
      <c r="B9" s="5" t="s">
        <v>581</v>
      </c>
      <c r="C9" s="18" t="s">
        <v>8</v>
      </c>
      <c r="D9" s="7">
        <v>100</v>
      </c>
      <c r="E9" s="49"/>
      <c r="F9" s="49">
        <f>D9*E9</f>
        <v>0</v>
      </c>
      <c r="G9" s="54"/>
      <c r="H9" s="49">
        <f>F9*G9</f>
        <v>0</v>
      </c>
      <c r="I9" s="57">
        <f>E9+(E9*G9)</f>
        <v>0</v>
      </c>
      <c r="J9" s="49">
        <f>F9+H9</f>
        <v>0</v>
      </c>
      <c r="K9" s="87"/>
      <c r="L9" s="87"/>
    </row>
    <row r="10" spans="1:12" ht="17.25" customHeight="1">
      <c r="A10" s="17">
        <v>2</v>
      </c>
      <c r="B10" s="5" t="s">
        <v>582</v>
      </c>
      <c r="C10" s="18" t="s">
        <v>8</v>
      </c>
      <c r="D10" s="7">
        <v>7</v>
      </c>
      <c r="E10" s="49"/>
      <c r="F10" s="49">
        <f aca="true" t="shared" si="0" ref="F10:F24">D10*E10</f>
        <v>0</v>
      </c>
      <c r="G10" s="54"/>
      <c r="H10" s="49">
        <f aca="true" t="shared" si="1" ref="H10:H24">F10*G10</f>
        <v>0</v>
      </c>
      <c r="I10" s="57">
        <f aca="true" t="shared" si="2" ref="I10:I24">E10+(E10*G10)</f>
        <v>0</v>
      </c>
      <c r="J10" s="49">
        <f aca="true" t="shared" si="3" ref="J10:J24">F10+H10</f>
        <v>0</v>
      </c>
      <c r="K10" s="87"/>
      <c r="L10" s="87"/>
    </row>
    <row r="11" spans="1:12" ht="15.75" customHeight="1">
      <c r="A11" s="17">
        <v>3</v>
      </c>
      <c r="B11" s="5" t="s">
        <v>583</v>
      </c>
      <c r="C11" s="18" t="s">
        <v>8</v>
      </c>
      <c r="D11" s="7">
        <v>3</v>
      </c>
      <c r="E11" s="49"/>
      <c r="F11" s="49">
        <f t="shared" si="0"/>
        <v>0</v>
      </c>
      <c r="G11" s="54"/>
      <c r="H11" s="49">
        <f t="shared" si="1"/>
        <v>0</v>
      </c>
      <c r="I11" s="57">
        <f t="shared" si="2"/>
        <v>0</v>
      </c>
      <c r="J11" s="49">
        <f t="shared" si="3"/>
        <v>0</v>
      </c>
      <c r="K11" s="87"/>
      <c r="L11" s="87"/>
    </row>
    <row r="12" spans="1:12" ht="14.25" customHeight="1">
      <c r="A12" s="17">
        <v>4</v>
      </c>
      <c r="B12" s="5" t="s">
        <v>584</v>
      </c>
      <c r="C12" s="18" t="s">
        <v>8</v>
      </c>
      <c r="D12" s="7">
        <v>3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7"/>
      <c r="L12" s="87"/>
    </row>
    <row r="13" spans="1:12" ht="12.75">
      <c r="A13" s="17">
        <v>5</v>
      </c>
      <c r="B13" s="5" t="s">
        <v>585</v>
      </c>
      <c r="C13" s="18" t="s">
        <v>8</v>
      </c>
      <c r="D13" s="7">
        <v>12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7"/>
      <c r="L13" s="87"/>
    </row>
    <row r="14" spans="1:12" ht="18" customHeight="1">
      <c r="A14" s="17">
        <v>6</v>
      </c>
      <c r="B14" s="5" t="s">
        <v>586</v>
      </c>
      <c r="C14" s="18" t="s">
        <v>8</v>
      </c>
      <c r="D14" s="7">
        <v>40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7"/>
      <c r="L14" s="87"/>
    </row>
    <row r="15" spans="1:12" ht="27" customHeight="1">
      <c r="A15" s="17">
        <v>7</v>
      </c>
      <c r="B15" s="5" t="s">
        <v>587</v>
      </c>
      <c r="C15" s="18" t="s">
        <v>8</v>
      </c>
      <c r="D15" s="7">
        <v>200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7"/>
      <c r="L15" s="87"/>
    </row>
    <row r="16" spans="1:12" ht="25.5" customHeight="1">
      <c r="A16" s="17">
        <v>8</v>
      </c>
      <c r="B16" s="23" t="s">
        <v>588</v>
      </c>
      <c r="C16" s="18" t="s">
        <v>8</v>
      </c>
      <c r="D16" s="7">
        <v>200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7"/>
      <c r="L16" s="87"/>
    </row>
    <row r="17" spans="1:12" ht="18" customHeight="1">
      <c r="A17" s="17">
        <v>9</v>
      </c>
      <c r="B17" s="36" t="s">
        <v>589</v>
      </c>
      <c r="C17" s="114" t="s">
        <v>8</v>
      </c>
      <c r="D17" s="7">
        <v>50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7"/>
      <c r="L17" s="87"/>
    </row>
    <row r="18" spans="1:12" ht="22.5" customHeight="1">
      <c r="A18" s="17">
        <v>10</v>
      </c>
      <c r="B18" s="62" t="s">
        <v>590</v>
      </c>
      <c r="C18" s="114" t="s">
        <v>8</v>
      </c>
      <c r="D18" s="7">
        <v>50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7"/>
      <c r="L18" s="87"/>
    </row>
    <row r="19" spans="1:12" ht="16.5" customHeight="1">
      <c r="A19" s="17">
        <v>11</v>
      </c>
      <c r="B19" s="115" t="s">
        <v>591</v>
      </c>
      <c r="C19" s="18" t="s">
        <v>8</v>
      </c>
      <c r="D19" s="7">
        <v>80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7"/>
      <c r="L19" s="87"/>
    </row>
    <row r="20" spans="1:12" ht="18.75" customHeight="1">
      <c r="A20" s="17">
        <v>12</v>
      </c>
      <c r="B20" s="5" t="s">
        <v>592</v>
      </c>
      <c r="C20" s="18" t="s">
        <v>8</v>
      </c>
      <c r="D20" s="7">
        <v>20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7"/>
      <c r="L20" s="87"/>
    </row>
    <row r="21" spans="1:12" ht="21.75" customHeight="1">
      <c r="A21" s="17">
        <v>13</v>
      </c>
      <c r="B21" s="5" t="s">
        <v>593</v>
      </c>
      <c r="C21" s="18" t="s">
        <v>8</v>
      </c>
      <c r="D21" s="7">
        <v>280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7"/>
      <c r="L21" s="87"/>
    </row>
    <row r="22" spans="1:12" ht="27" customHeight="1">
      <c r="A22" s="17">
        <v>14</v>
      </c>
      <c r="B22" s="5" t="s">
        <v>594</v>
      </c>
      <c r="C22" s="18" t="s">
        <v>8</v>
      </c>
      <c r="D22" s="7">
        <v>20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7"/>
      <c r="L22" s="87"/>
    </row>
    <row r="23" spans="1:12" ht="21" customHeight="1">
      <c r="A23" s="17">
        <v>15</v>
      </c>
      <c r="B23" s="5" t="s">
        <v>595</v>
      </c>
      <c r="C23" s="18" t="s">
        <v>8</v>
      </c>
      <c r="D23" s="7">
        <v>40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0">
        <f t="shared" si="3"/>
        <v>0</v>
      </c>
      <c r="K23" s="177"/>
      <c r="L23" s="177"/>
    </row>
    <row r="24" spans="1:12" ht="21" customHeight="1">
      <c r="A24" s="63">
        <v>16</v>
      </c>
      <c r="B24" s="23" t="s">
        <v>596</v>
      </c>
      <c r="C24" s="170" t="s">
        <v>8</v>
      </c>
      <c r="D24" s="24">
        <v>5</v>
      </c>
      <c r="E24" s="40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173">
        <f t="shared" si="3"/>
        <v>0</v>
      </c>
      <c r="K24" s="178"/>
      <c r="L24" s="178"/>
    </row>
    <row r="25" spans="1:12" ht="21" customHeight="1">
      <c r="A25" s="239" t="s">
        <v>166</v>
      </c>
      <c r="B25" s="239"/>
      <c r="C25" s="239"/>
      <c r="D25" s="239"/>
      <c r="E25" s="239"/>
      <c r="F25" s="169">
        <f>SUM(F9:F24)</f>
        <v>0</v>
      </c>
      <c r="G25" s="52" t="s">
        <v>514</v>
      </c>
      <c r="H25" s="50">
        <f>SUM(H9:H24)</f>
        <v>0</v>
      </c>
      <c r="I25" s="112" t="s">
        <v>514</v>
      </c>
      <c r="J25" s="41">
        <f>SUM(J9:J24)</f>
        <v>0</v>
      </c>
      <c r="K25" s="179"/>
      <c r="L25" s="179"/>
    </row>
    <row r="27" spans="2:5" ht="12" customHeight="1">
      <c r="B27" s="11" t="s">
        <v>167</v>
      </c>
      <c r="E27" s="186"/>
    </row>
    <row r="29" spans="2:5" ht="12.75">
      <c r="B29" s="11"/>
      <c r="E29" s="186"/>
    </row>
    <row r="30" spans="2:10" ht="12.75">
      <c r="B30" s="12"/>
      <c r="I30" s="16"/>
      <c r="J30" s="13"/>
    </row>
    <row r="31" spans="1:10" ht="12.75">
      <c r="A31" s="13"/>
      <c r="I31" s="16"/>
      <c r="J31" s="13"/>
    </row>
    <row r="32" spans="1:8" ht="12.75">
      <c r="A32" s="13"/>
      <c r="C32" s="13"/>
      <c r="D32" s="14"/>
      <c r="E32" s="13"/>
      <c r="F32" s="210"/>
      <c r="G32" s="210"/>
      <c r="H32" s="210"/>
    </row>
    <row r="33" spans="2:8" ht="12.75">
      <c r="B33" s="13"/>
      <c r="C33" s="13"/>
      <c r="D33" s="13"/>
      <c r="E33" s="13"/>
      <c r="F33" s="210"/>
      <c r="G33" s="210"/>
      <c r="H33" s="210"/>
    </row>
    <row r="34" ht="12.75">
      <c r="B34" s="13"/>
    </row>
  </sheetData>
  <sheetProtection selectLockedCells="1" selectUnlockedCells="1"/>
  <mergeCells count="17">
    <mergeCell ref="A25:E25"/>
    <mergeCell ref="I6:I7"/>
    <mergeCell ref="J6:J7"/>
    <mergeCell ref="K6:K7"/>
    <mergeCell ref="L6:L7"/>
    <mergeCell ref="F32:H33"/>
    <mergeCell ref="G6:H6"/>
    <mergeCell ref="J2:M2"/>
    <mergeCell ref="A4:M4"/>
    <mergeCell ref="A3:K3"/>
    <mergeCell ref="F6:F7"/>
    <mergeCell ref="A5:L5"/>
    <mergeCell ref="A6:A7"/>
    <mergeCell ref="B6:B7"/>
    <mergeCell ref="C6:C7"/>
    <mergeCell ref="D6:D7"/>
    <mergeCell ref="E6:E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zoomScalePageLayoutView="0" workbookViewId="0" topLeftCell="A1">
      <selection activeCell="B1" sqref="A1:B1"/>
    </sheetView>
  </sheetViews>
  <sheetFormatPr defaultColWidth="9.140625" defaultRowHeight="12.75"/>
  <cols>
    <col min="1" max="1" width="4.8515625" style="1" customWidth="1"/>
    <col min="2" max="2" width="45.00390625" style="1" customWidth="1"/>
    <col min="3" max="3" width="6.140625" style="1" customWidth="1"/>
    <col min="4" max="4" width="9.421875" style="1" customWidth="1"/>
    <col min="5" max="5" width="11.7109375" style="1" customWidth="1"/>
    <col min="6" max="6" width="13.00390625" style="1" customWidth="1"/>
    <col min="7" max="7" width="8.00390625" style="1" customWidth="1"/>
    <col min="8" max="8" width="12.421875" style="1" customWidth="1"/>
    <col min="9" max="9" width="12.00390625" style="1" customWidth="1"/>
    <col min="10" max="10" width="13.140625" style="1" customWidth="1"/>
    <col min="11" max="11" width="14.8515625" style="1" customWidth="1"/>
    <col min="12" max="12" width="12.8515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21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</row>
    <row r="3" spans="1:12" ht="12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</row>
    <row r="4" spans="1:13" ht="53.2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2" ht="16.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22.5" customHeight="1">
      <c r="A6" s="222" t="s">
        <v>500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18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12.75">
      <c r="A10" s="17">
        <v>1</v>
      </c>
      <c r="B10" s="72" t="s">
        <v>599</v>
      </c>
      <c r="C10" s="73" t="s">
        <v>8</v>
      </c>
      <c r="D10" s="74">
        <v>30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12.75">
      <c r="A11" s="17">
        <v>2</v>
      </c>
      <c r="B11" s="72" t="s">
        <v>600</v>
      </c>
      <c r="C11" s="73" t="s">
        <v>8</v>
      </c>
      <c r="D11" s="74">
        <v>200</v>
      </c>
      <c r="E11" s="49"/>
      <c r="F11" s="49">
        <f aca="true" t="shared" si="0" ref="F11:F36">D11*E11</f>
        <v>0</v>
      </c>
      <c r="G11" s="54"/>
      <c r="H11" s="49">
        <f aca="true" t="shared" si="1" ref="H11:H36">F11*G11</f>
        <v>0</v>
      </c>
      <c r="I11" s="57">
        <f aca="true" t="shared" si="2" ref="I11:I36">E11+(E11*G11)</f>
        <v>0</v>
      </c>
      <c r="J11" s="49">
        <f aca="true" t="shared" si="3" ref="J11:J36">F11+H11</f>
        <v>0</v>
      </c>
      <c r="K11" s="85"/>
      <c r="L11" s="85"/>
    </row>
    <row r="12" spans="1:12" ht="12.75">
      <c r="A12" s="17">
        <v>3</v>
      </c>
      <c r="B12" s="72" t="s">
        <v>601</v>
      </c>
      <c r="C12" s="73" t="s">
        <v>8</v>
      </c>
      <c r="D12" s="74">
        <v>150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12.75">
      <c r="A13" s="17">
        <v>4</v>
      </c>
      <c r="B13" s="72" t="s">
        <v>602</v>
      </c>
      <c r="C13" s="73" t="s">
        <v>8</v>
      </c>
      <c r="D13" s="74">
        <v>30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12.75">
      <c r="A14" s="17">
        <v>5</v>
      </c>
      <c r="B14" s="72" t="s">
        <v>603</v>
      </c>
      <c r="C14" s="73" t="s">
        <v>8</v>
      </c>
      <c r="D14" s="74">
        <v>70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12.75">
      <c r="A15" s="17">
        <v>6</v>
      </c>
      <c r="B15" s="72" t="s">
        <v>604</v>
      </c>
      <c r="C15" s="73" t="s">
        <v>8</v>
      </c>
      <c r="D15" s="74">
        <v>40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30.75" customHeight="1">
      <c r="A16" s="17">
        <v>7</v>
      </c>
      <c r="B16" s="72" t="s">
        <v>605</v>
      </c>
      <c r="C16" s="73" t="s">
        <v>8</v>
      </c>
      <c r="D16" s="74">
        <v>50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27" customHeight="1">
      <c r="A17" s="17">
        <v>8</v>
      </c>
      <c r="B17" s="72" t="s">
        <v>606</v>
      </c>
      <c r="C17" s="73" t="s">
        <v>8</v>
      </c>
      <c r="D17" s="74">
        <v>70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30" customHeight="1">
      <c r="A18" s="17">
        <v>9</v>
      </c>
      <c r="B18" s="81" t="s">
        <v>607</v>
      </c>
      <c r="C18" s="73" t="s">
        <v>8</v>
      </c>
      <c r="D18" s="74">
        <v>70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26.25" customHeight="1">
      <c r="A19" s="17">
        <v>10</v>
      </c>
      <c r="B19" s="36" t="s">
        <v>608</v>
      </c>
      <c r="C19" s="73" t="s">
        <v>8</v>
      </c>
      <c r="D19" s="74">
        <v>130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12.75">
      <c r="A20" s="17">
        <v>11</v>
      </c>
      <c r="B20" s="36" t="s">
        <v>609</v>
      </c>
      <c r="C20" s="73" t="s">
        <v>8</v>
      </c>
      <c r="D20" s="74">
        <v>450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5"/>
      <c r="L20" s="85"/>
    </row>
    <row r="21" spans="1:12" ht="12.75">
      <c r="A21" s="17">
        <v>12</v>
      </c>
      <c r="B21" s="62" t="s">
        <v>610</v>
      </c>
      <c r="C21" s="73" t="s">
        <v>8</v>
      </c>
      <c r="D21" s="75">
        <v>50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5"/>
      <c r="L21" s="85"/>
    </row>
    <row r="22" spans="1:12" ht="12.75">
      <c r="A22" s="17">
        <v>13</v>
      </c>
      <c r="B22" s="62" t="s">
        <v>611</v>
      </c>
      <c r="C22" s="73" t="s">
        <v>8</v>
      </c>
      <c r="D22" s="75">
        <v>50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5"/>
      <c r="L22" s="85"/>
    </row>
    <row r="23" spans="1:12" ht="12.75">
      <c r="A23" s="17">
        <v>14</v>
      </c>
      <c r="B23" s="62" t="s">
        <v>612</v>
      </c>
      <c r="C23" s="73" t="s">
        <v>8</v>
      </c>
      <c r="D23" s="75">
        <v>40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85"/>
      <c r="L23" s="85"/>
    </row>
    <row r="24" spans="1:12" ht="27" customHeight="1">
      <c r="A24" s="17">
        <v>15</v>
      </c>
      <c r="B24" s="36" t="s">
        <v>613</v>
      </c>
      <c r="C24" s="73" t="s">
        <v>8</v>
      </c>
      <c r="D24" s="74">
        <v>110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85"/>
      <c r="L24" s="85"/>
    </row>
    <row r="25" spans="1:12" ht="35.25" customHeight="1">
      <c r="A25" s="17">
        <v>16</v>
      </c>
      <c r="B25" s="36" t="s">
        <v>614</v>
      </c>
      <c r="C25" s="73" t="s">
        <v>8</v>
      </c>
      <c r="D25" s="74">
        <v>50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85"/>
      <c r="L25" s="85"/>
    </row>
    <row r="26" spans="1:12" ht="26.25" customHeight="1">
      <c r="A26" s="17">
        <v>17</v>
      </c>
      <c r="B26" s="82" t="s">
        <v>615</v>
      </c>
      <c r="C26" s="73" t="s">
        <v>8</v>
      </c>
      <c r="D26" s="74">
        <v>50</v>
      </c>
      <c r="E26" s="49"/>
      <c r="F26" s="49">
        <f t="shared" si="0"/>
        <v>0</v>
      </c>
      <c r="G26" s="54"/>
      <c r="H26" s="49">
        <f t="shared" si="1"/>
        <v>0</v>
      </c>
      <c r="I26" s="57">
        <f t="shared" si="2"/>
        <v>0</v>
      </c>
      <c r="J26" s="49">
        <f t="shared" si="3"/>
        <v>0</v>
      </c>
      <c r="K26" s="85"/>
      <c r="L26" s="85"/>
    </row>
    <row r="27" spans="1:12" ht="24" customHeight="1">
      <c r="A27" s="17">
        <v>18</v>
      </c>
      <c r="B27" s="72" t="s">
        <v>616</v>
      </c>
      <c r="C27" s="73" t="s">
        <v>8</v>
      </c>
      <c r="D27" s="74">
        <v>100</v>
      </c>
      <c r="E27" s="49"/>
      <c r="F27" s="49">
        <f t="shared" si="0"/>
        <v>0</v>
      </c>
      <c r="G27" s="54"/>
      <c r="H27" s="49">
        <f t="shared" si="1"/>
        <v>0</v>
      </c>
      <c r="I27" s="57">
        <f t="shared" si="2"/>
        <v>0</v>
      </c>
      <c r="J27" s="49">
        <f t="shared" si="3"/>
        <v>0</v>
      </c>
      <c r="K27" s="85"/>
      <c r="L27" s="85"/>
    </row>
    <row r="28" spans="1:12" ht="12.75">
      <c r="A28" s="17">
        <v>19</v>
      </c>
      <c r="B28" s="72" t="s">
        <v>617</v>
      </c>
      <c r="C28" s="74" t="s">
        <v>8</v>
      </c>
      <c r="D28" s="76">
        <v>400</v>
      </c>
      <c r="E28" s="49"/>
      <c r="F28" s="49">
        <f t="shared" si="0"/>
        <v>0</v>
      </c>
      <c r="G28" s="54"/>
      <c r="H28" s="49">
        <f t="shared" si="1"/>
        <v>0</v>
      </c>
      <c r="I28" s="57">
        <f t="shared" si="2"/>
        <v>0</v>
      </c>
      <c r="J28" s="49">
        <f t="shared" si="3"/>
        <v>0</v>
      </c>
      <c r="K28" s="85"/>
      <c r="L28" s="85"/>
    </row>
    <row r="29" spans="1:12" ht="30.75" customHeight="1">
      <c r="A29" s="17">
        <v>20</v>
      </c>
      <c r="B29" s="72" t="s">
        <v>618</v>
      </c>
      <c r="C29" s="74" t="s">
        <v>8</v>
      </c>
      <c r="D29" s="76">
        <v>150</v>
      </c>
      <c r="E29" s="49"/>
      <c r="F29" s="49">
        <f t="shared" si="0"/>
        <v>0</v>
      </c>
      <c r="G29" s="54"/>
      <c r="H29" s="49">
        <f t="shared" si="1"/>
        <v>0</v>
      </c>
      <c r="I29" s="57">
        <f t="shared" si="2"/>
        <v>0</v>
      </c>
      <c r="J29" s="49">
        <f t="shared" si="3"/>
        <v>0</v>
      </c>
      <c r="K29" s="85"/>
      <c r="L29" s="85"/>
    </row>
    <row r="30" spans="1:12" ht="32.25" customHeight="1">
      <c r="A30" s="17">
        <v>21</v>
      </c>
      <c r="B30" s="72" t="s">
        <v>619</v>
      </c>
      <c r="C30" s="74" t="s">
        <v>8</v>
      </c>
      <c r="D30" s="76">
        <v>200</v>
      </c>
      <c r="E30" s="49"/>
      <c r="F30" s="49">
        <f t="shared" si="0"/>
        <v>0</v>
      </c>
      <c r="G30" s="54"/>
      <c r="H30" s="49">
        <f t="shared" si="1"/>
        <v>0</v>
      </c>
      <c r="I30" s="57">
        <f t="shared" si="2"/>
        <v>0</v>
      </c>
      <c r="J30" s="49">
        <f t="shared" si="3"/>
        <v>0</v>
      </c>
      <c r="K30" s="85"/>
      <c r="L30" s="85"/>
    </row>
    <row r="31" spans="1:12" ht="16.5" customHeight="1">
      <c r="A31" s="17">
        <v>22</v>
      </c>
      <c r="B31" s="72" t="s">
        <v>620</v>
      </c>
      <c r="C31" s="73" t="s">
        <v>8</v>
      </c>
      <c r="D31" s="74">
        <v>65</v>
      </c>
      <c r="E31" s="49"/>
      <c r="F31" s="49">
        <f t="shared" si="0"/>
        <v>0</v>
      </c>
      <c r="G31" s="54"/>
      <c r="H31" s="49">
        <f t="shared" si="1"/>
        <v>0</v>
      </c>
      <c r="I31" s="57">
        <f t="shared" si="2"/>
        <v>0</v>
      </c>
      <c r="J31" s="49">
        <f t="shared" si="3"/>
        <v>0</v>
      </c>
      <c r="K31" s="85"/>
      <c r="L31" s="85"/>
    </row>
    <row r="32" spans="1:12" ht="16.5" customHeight="1">
      <c r="A32" s="17">
        <v>23</v>
      </c>
      <c r="B32" s="72" t="s">
        <v>621</v>
      </c>
      <c r="C32" s="73" t="s">
        <v>8</v>
      </c>
      <c r="D32" s="74">
        <v>80</v>
      </c>
      <c r="E32" s="49"/>
      <c r="F32" s="49">
        <f t="shared" si="0"/>
        <v>0</v>
      </c>
      <c r="G32" s="54"/>
      <c r="H32" s="49">
        <f t="shared" si="1"/>
        <v>0</v>
      </c>
      <c r="I32" s="57">
        <f t="shared" si="2"/>
        <v>0</v>
      </c>
      <c r="J32" s="49">
        <f t="shared" si="3"/>
        <v>0</v>
      </c>
      <c r="K32" s="85"/>
      <c r="L32" s="85"/>
    </row>
    <row r="33" spans="1:12" ht="18.75" customHeight="1">
      <c r="A33" s="17">
        <v>24</v>
      </c>
      <c r="B33" s="72" t="s">
        <v>622</v>
      </c>
      <c r="C33" s="73" t="s">
        <v>8</v>
      </c>
      <c r="D33" s="74">
        <v>50</v>
      </c>
      <c r="E33" s="49"/>
      <c r="F33" s="49">
        <f t="shared" si="0"/>
        <v>0</v>
      </c>
      <c r="G33" s="54"/>
      <c r="H33" s="49">
        <f t="shared" si="1"/>
        <v>0</v>
      </c>
      <c r="I33" s="57">
        <f t="shared" si="2"/>
        <v>0</v>
      </c>
      <c r="J33" s="49">
        <f t="shared" si="3"/>
        <v>0</v>
      </c>
      <c r="K33" s="85"/>
      <c r="L33" s="85"/>
    </row>
    <row r="34" spans="1:12" ht="20.25" customHeight="1">
      <c r="A34" s="17">
        <v>25</v>
      </c>
      <c r="B34" s="72" t="s">
        <v>623</v>
      </c>
      <c r="C34" s="73" t="s">
        <v>8</v>
      </c>
      <c r="D34" s="74">
        <v>50</v>
      </c>
      <c r="E34" s="49"/>
      <c r="F34" s="49">
        <f t="shared" si="0"/>
        <v>0</v>
      </c>
      <c r="G34" s="54"/>
      <c r="H34" s="49">
        <f t="shared" si="1"/>
        <v>0</v>
      </c>
      <c r="I34" s="57">
        <f t="shared" si="2"/>
        <v>0</v>
      </c>
      <c r="J34" s="49">
        <f t="shared" si="3"/>
        <v>0</v>
      </c>
      <c r="K34" s="85"/>
      <c r="L34" s="85"/>
    </row>
    <row r="35" spans="1:12" ht="18.75" customHeight="1">
      <c r="A35" s="17">
        <v>26</v>
      </c>
      <c r="B35" s="72" t="s">
        <v>624</v>
      </c>
      <c r="C35" s="73" t="s">
        <v>8</v>
      </c>
      <c r="D35" s="74">
        <v>30</v>
      </c>
      <c r="E35" s="49"/>
      <c r="F35" s="49">
        <f t="shared" si="0"/>
        <v>0</v>
      </c>
      <c r="G35" s="54"/>
      <c r="H35" s="49">
        <f t="shared" si="1"/>
        <v>0</v>
      </c>
      <c r="I35" s="57">
        <f t="shared" si="2"/>
        <v>0</v>
      </c>
      <c r="J35" s="49">
        <f t="shared" si="3"/>
        <v>0</v>
      </c>
      <c r="K35" s="86"/>
      <c r="L35" s="86"/>
    </row>
    <row r="36" spans="1:12" ht="18" customHeight="1">
      <c r="A36" s="17">
        <v>27</v>
      </c>
      <c r="B36" s="78" t="s">
        <v>625</v>
      </c>
      <c r="C36" s="77" t="s">
        <v>8</v>
      </c>
      <c r="D36" s="79">
        <v>50</v>
      </c>
      <c r="E36" s="40"/>
      <c r="F36" s="49">
        <f t="shared" si="0"/>
        <v>0</v>
      </c>
      <c r="G36" s="54"/>
      <c r="H36" s="49">
        <f t="shared" si="1"/>
        <v>0</v>
      </c>
      <c r="I36" s="57">
        <f t="shared" si="2"/>
        <v>0</v>
      </c>
      <c r="J36" s="49">
        <f t="shared" si="3"/>
        <v>0</v>
      </c>
      <c r="K36" s="44"/>
      <c r="L36" s="44"/>
    </row>
    <row r="37" spans="1:12" ht="20.25" customHeight="1">
      <c r="A37" s="240" t="s">
        <v>213</v>
      </c>
      <c r="B37" s="240"/>
      <c r="C37" s="240"/>
      <c r="D37" s="240"/>
      <c r="E37" s="240"/>
      <c r="F37" s="169">
        <f>SUM(F10:F36)</f>
        <v>0</v>
      </c>
      <c r="G37" s="80" t="s">
        <v>514</v>
      </c>
      <c r="H37" s="50">
        <f>SUM(H10:H36)</f>
        <v>0</v>
      </c>
      <c r="I37" s="112" t="s">
        <v>514</v>
      </c>
      <c r="J37" s="41">
        <f>SUM(J10:J36)</f>
        <v>0</v>
      </c>
      <c r="K37" s="175"/>
      <c r="L37" s="175"/>
    </row>
    <row r="38" spans="1:12" ht="12.75">
      <c r="A38" s="13"/>
      <c r="B38" s="13"/>
      <c r="C38" s="13"/>
      <c r="D38" s="14"/>
      <c r="E38" s="13"/>
      <c r="F38" s="15"/>
      <c r="G38" s="70"/>
      <c r="H38" s="70"/>
      <c r="I38" s="70"/>
      <c r="J38" s="70"/>
      <c r="K38" s="70"/>
      <c r="L38" s="70"/>
    </row>
    <row r="39" spans="1:12" ht="29.25" customHeight="1">
      <c r="A39" s="13"/>
      <c r="B39" s="118" t="s">
        <v>569</v>
      </c>
      <c r="C39" s="13"/>
      <c r="D39" s="13"/>
      <c r="E39" s="202"/>
      <c r="F39" s="15"/>
      <c r="G39"/>
      <c r="H39"/>
      <c r="I39"/>
      <c r="J39"/>
      <c r="K39"/>
      <c r="L39"/>
    </row>
    <row r="40" spans="2:12" ht="12.75">
      <c r="B40" s="66"/>
      <c r="G40"/>
      <c r="H40"/>
      <c r="I40"/>
      <c r="J40"/>
      <c r="K40"/>
      <c r="L40"/>
    </row>
    <row r="41" spans="7:12" ht="12.75">
      <c r="G41"/>
      <c r="H41"/>
      <c r="I41"/>
      <c r="J41"/>
      <c r="K41"/>
      <c r="L41"/>
    </row>
    <row r="42" spans="2:12" ht="12.75">
      <c r="B42" s="11" t="s">
        <v>167</v>
      </c>
      <c r="G42"/>
      <c r="H42"/>
      <c r="I42"/>
      <c r="J42"/>
      <c r="K42"/>
      <c r="L42"/>
    </row>
    <row r="43" spans="7:12" ht="12.75">
      <c r="G43"/>
      <c r="H43"/>
      <c r="I43"/>
      <c r="J43"/>
      <c r="K43"/>
      <c r="L43"/>
    </row>
    <row r="44" spans="7:12" ht="12.75">
      <c r="G44"/>
      <c r="H44"/>
      <c r="I44"/>
      <c r="J44"/>
      <c r="K44"/>
      <c r="L44"/>
    </row>
  </sheetData>
  <sheetProtection selectLockedCells="1" selectUnlockedCells="1"/>
  <mergeCells count="16">
    <mergeCell ref="L7:L8"/>
    <mergeCell ref="A7:A8"/>
    <mergeCell ref="B7:B8"/>
    <mergeCell ref="C7:C8"/>
    <mergeCell ref="F7:F8"/>
    <mergeCell ref="A6:L6"/>
    <mergeCell ref="J2:M2"/>
    <mergeCell ref="A4:M4"/>
    <mergeCell ref="A37:E37"/>
    <mergeCell ref="A3:K3"/>
    <mergeCell ref="E7:E8"/>
    <mergeCell ref="J7:J8"/>
    <mergeCell ref="G7:H7"/>
    <mergeCell ref="I7:I8"/>
    <mergeCell ref="D7:D8"/>
    <mergeCell ref="K7:K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zoomScale="80" zoomScaleNormal="80" zoomScalePageLayoutView="0" workbookViewId="0" topLeftCell="A1">
      <selection activeCell="A3" sqref="A3:J3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4.7109375" style="1" customWidth="1"/>
    <col min="4" max="4" width="9.7109375" style="1" customWidth="1"/>
    <col min="5" max="5" width="13.7109375" style="1" customWidth="1"/>
    <col min="6" max="6" width="15.140625" style="1" customWidth="1"/>
    <col min="7" max="7" width="6.28125" style="1" customWidth="1"/>
    <col min="8" max="8" width="13.00390625" style="1" customWidth="1"/>
    <col min="9" max="9" width="12.8515625" style="1" customWidth="1"/>
    <col min="10" max="10" width="14.57421875" style="1" customWidth="1"/>
    <col min="11" max="16384" width="9.140625" style="1" customWidth="1"/>
  </cols>
  <sheetData>
    <row r="1" spans="1:2" ht="12.75">
      <c r="A1" s="259" t="s">
        <v>628</v>
      </c>
      <c r="B1" s="259"/>
    </row>
    <row r="2" spans="1:12" ht="19.5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</row>
    <row r="3" spans="1:11" ht="24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</row>
    <row r="4" spans="1:12" ht="43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2.75">
      <c r="A5" s="47"/>
      <c r="B5" s="47"/>
      <c r="C5" s="47"/>
      <c r="D5" s="47"/>
      <c r="E5" s="47"/>
      <c r="F5" s="47"/>
      <c r="G5" s="47"/>
      <c r="H5" s="47"/>
      <c r="I5" s="181"/>
      <c r="J5" s="181"/>
      <c r="K5" s="181"/>
      <c r="L5" s="181"/>
    </row>
    <row r="6" spans="1:12" ht="21" customHeight="1">
      <c r="A6" s="222" t="s">
        <v>214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17.25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151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12.75">
      <c r="A10" s="17">
        <v>1</v>
      </c>
      <c r="B10" s="72" t="s">
        <v>215</v>
      </c>
      <c r="C10" s="7" t="s">
        <v>8</v>
      </c>
      <c r="D10" s="7">
        <v>30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12.75">
      <c r="A11" s="17">
        <v>2</v>
      </c>
      <c r="B11" s="72" t="s">
        <v>216</v>
      </c>
      <c r="C11" s="7" t="s">
        <v>8</v>
      </c>
      <c r="D11" s="7">
        <v>20</v>
      </c>
      <c r="E11" s="49"/>
      <c r="F11" s="49">
        <f aca="true" t="shared" si="0" ref="F11:F74">D11*E11</f>
        <v>0</v>
      </c>
      <c r="G11" s="54"/>
      <c r="H11" s="49">
        <f aca="true" t="shared" si="1" ref="H11:H74">F11*G11</f>
        <v>0</v>
      </c>
      <c r="I11" s="57">
        <f aca="true" t="shared" si="2" ref="I11:I74">E11+(E11*G11)</f>
        <v>0</v>
      </c>
      <c r="J11" s="49">
        <f aca="true" t="shared" si="3" ref="J11:J74">F11+H11</f>
        <v>0</v>
      </c>
      <c r="K11" s="85"/>
      <c r="L11" s="85"/>
    </row>
    <row r="12" spans="1:12" ht="12.75">
      <c r="A12" s="17">
        <v>3</v>
      </c>
      <c r="B12" s="72" t="s">
        <v>217</v>
      </c>
      <c r="C12" s="7" t="s">
        <v>8</v>
      </c>
      <c r="D12" s="7">
        <v>80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12.75">
      <c r="A13" s="17">
        <v>4</v>
      </c>
      <c r="B13" s="72" t="s">
        <v>218</v>
      </c>
      <c r="C13" s="7" t="s">
        <v>8</v>
      </c>
      <c r="D13" s="7">
        <v>10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12.75">
      <c r="A14" s="17">
        <v>5</v>
      </c>
      <c r="B14" s="72" t="s">
        <v>219</v>
      </c>
      <c r="C14" s="7" t="s">
        <v>8</v>
      </c>
      <c r="D14" s="7">
        <v>20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12.75">
      <c r="A15" s="17">
        <v>6</v>
      </c>
      <c r="B15" s="72" t="s">
        <v>220</v>
      </c>
      <c r="C15" s="7" t="s">
        <v>8</v>
      </c>
      <c r="D15" s="7">
        <v>15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12.75">
      <c r="A16" s="17">
        <v>7</v>
      </c>
      <c r="B16" s="72" t="s">
        <v>221</v>
      </c>
      <c r="C16" s="7" t="s">
        <v>8</v>
      </c>
      <c r="D16" s="7">
        <v>60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12.75">
      <c r="A17" s="17">
        <v>8</v>
      </c>
      <c r="B17" s="72" t="s">
        <v>222</v>
      </c>
      <c r="C17" s="7" t="s">
        <v>8</v>
      </c>
      <c r="D17" s="7">
        <v>60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12.75">
      <c r="A18" s="17">
        <v>9</v>
      </c>
      <c r="B18" s="72" t="s">
        <v>223</v>
      </c>
      <c r="C18" s="7" t="s">
        <v>8</v>
      </c>
      <c r="D18" s="7">
        <v>20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12.75">
      <c r="A19" s="17">
        <v>10</v>
      </c>
      <c r="B19" s="72" t="s">
        <v>224</v>
      </c>
      <c r="C19" s="7" t="s">
        <v>8</v>
      </c>
      <c r="D19" s="7">
        <v>70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5"/>
      <c r="L19" s="85"/>
    </row>
    <row r="20" spans="1:12" ht="12.75">
      <c r="A20" s="17">
        <v>11</v>
      </c>
      <c r="B20" s="72" t="s">
        <v>225</v>
      </c>
      <c r="C20" s="7" t="s">
        <v>8</v>
      </c>
      <c r="D20" s="7">
        <v>10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85"/>
      <c r="L20" s="85"/>
    </row>
    <row r="21" spans="1:12" ht="12.75">
      <c r="A21" s="17">
        <v>12</v>
      </c>
      <c r="B21" s="72" t="s">
        <v>226</v>
      </c>
      <c r="C21" s="7" t="s">
        <v>8</v>
      </c>
      <c r="D21" s="7">
        <v>5</v>
      </c>
      <c r="E21" s="49"/>
      <c r="F21" s="49">
        <f t="shared" si="0"/>
        <v>0</v>
      </c>
      <c r="G21" s="54"/>
      <c r="H21" s="49">
        <f t="shared" si="1"/>
        <v>0</v>
      </c>
      <c r="I21" s="57">
        <f t="shared" si="2"/>
        <v>0</v>
      </c>
      <c r="J21" s="49">
        <f t="shared" si="3"/>
        <v>0</v>
      </c>
      <c r="K21" s="85"/>
      <c r="L21" s="85"/>
    </row>
    <row r="22" spans="1:12" ht="12.75">
      <c r="A22" s="17">
        <v>13</v>
      </c>
      <c r="B22" s="72" t="s">
        <v>227</v>
      </c>
      <c r="C22" s="7" t="s">
        <v>8</v>
      </c>
      <c r="D22" s="7">
        <v>10</v>
      </c>
      <c r="E22" s="49"/>
      <c r="F22" s="49">
        <f t="shared" si="0"/>
        <v>0</v>
      </c>
      <c r="G22" s="54"/>
      <c r="H22" s="49">
        <f t="shared" si="1"/>
        <v>0</v>
      </c>
      <c r="I22" s="57">
        <f t="shared" si="2"/>
        <v>0</v>
      </c>
      <c r="J22" s="49">
        <f t="shared" si="3"/>
        <v>0</v>
      </c>
      <c r="K22" s="85"/>
      <c r="L22" s="85"/>
    </row>
    <row r="23" spans="1:12" ht="12.75">
      <c r="A23" s="17">
        <v>14</v>
      </c>
      <c r="B23" s="72" t="s">
        <v>228</v>
      </c>
      <c r="C23" s="7" t="s">
        <v>8</v>
      </c>
      <c r="D23" s="7">
        <v>60</v>
      </c>
      <c r="E23" s="49"/>
      <c r="F23" s="49">
        <f t="shared" si="0"/>
        <v>0</v>
      </c>
      <c r="G23" s="54"/>
      <c r="H23" s="49">
        <f t="shared" si="1"/>
        <v>0</v>
      </c>
      <c r="I23" s="57">
        <f t="shared" si="2"/>
        <v>0</v>
      </c>
      <c r="J23" s="49">
        <f t="shared" si="3"/>
        <v>0</v>
      </c>
      <c r="K23" s="85"/>
      <c r="L23" s="85"/>
    </row>
    <row r="24" spans="1:12" ht="12.75">
      <c r="A24" s="17">
        <v>15</v>
      </c>
      <c r="B24" s="72" t="s">
        <v>229</v>
      </c>
      <c r="C24" s="7" t="s">
        <v>8</v>
      </c>
      <c r="D24" s="7">
        <v>5</v>
      </c>
      <c r="E24" s="49"/>
      <c r="F24" s="49">
        <f t="shared" si="0"/>
        <v>0</v>
      </c>
      <c r="G24" s="54"/>
      <c r="H24" s="49">
        <f t="shared" si="1"/>
        <v>0</v>
      </c>
      <c r="I24" s="57">
        <f t="shared" si="2"/>
        <v>0</v>
      </c>
      <c r="J24" s="49">
        <f t="shared" si="3"/>
        <v>0</v>
      </c>
      <c r="K24" s="85"/>
      <c r="L24" s="85"/>
    </row>
    <row r="25" spans="1:12" ht="12.75">
      <c r="A25" s="17">
        <v>16</v>
      </c>
      <c r="B25" s="72" t="s">
        <v>230</v>
      </c>
      <c r="C25" s="7" t="s">
        <v>8</v>
      </c>
      <c r="D25" s="7">
        <v>5</v>
      </c>
      <c r="E25" s="49"/>
      <c r="F25" s="49">
        <f t="shared" si="0"/>
        <v>0</v>
      </c>
      <c r="G25" s="54"/>
      <c r="H25" s="49">
        <f t="shared" si="1"/>
        <v>0</v>
      </c>
      <c r="I25" s="57">
        <f t="shared" si="2"/>
        <v>0</v>
      </c>
      <c r="J25" s="49">
        <f t="shared" si="3"/>
        <v>0</v>
      </c>
      <c r="K25" s="85"/>
      <c r="L25" s="85"/>
    </row>
    <row r="26" spans="1:12" ht="12.75">
      <c r="A26" s="17">
        <v>17</v>
      </c>
      <c r="B26" s="81" t="s">
        <v>231</v>
      </c>
      <c r="C26" s="7" t="s">
        <v>8</v>
      </c>
      <c r="D26" s="24">
        <v>5</v>
      </c>
      <c r="E26" s="49"/>
      <c r="F26" s="49">
        <f t="shared" si="0"/>
        <v>0</v>
      </c>
      <c r="G26" s="54"/>
      <c r="H26" s="49">
        <f t="shared" si="1"/>
        <v>0</v>
      </c>
      <c r="I26" s="57">
        <f t="shared" si="2"/>
        <v>0</v>
      </c>
      <c r="J26" s="49">
        <f t="shared" si="3"/>
        <v>0</v>
      </c>
      <c r="K26" s="85"/>
      <c r="L26" s="85"/>
    </row>
    <row r="27" spans="1:12" ht="12.75">
      <c r="A27" s="17">
        <v>18</v>
      </c>
      <c r="B27" s="72" t="s">
        <v>232</v>
      </c>
      <c r="C27" s="7" t="s">
        <v>8</v>
      </c>
      <c r="D27" s="7">
        <v>20</v>
      </c>
      <c r="E27" s="49"/>
      <c r="F27" s="49">
        <f t="shared" si="0"/>
        <v>0</v>
      </c>
      <c r="G27" s="54"/>
      <c r="H27" s="49">
        <f t="shared" si="1"/>
        <v>0</v>
      </c>
      <c r="I27" s="57">
        <f t="shared" si="2"/>
        <v>0</v>
      </c>
      <c r="J27" s="49">
        <f t="shared" si="3"/>
        <v>0</v>
      </c>
      <c r="K27" s="85"/>
      <c r="L27" s="85"/>
    </row>
    <row r="28" spans="1:12" ht="12.75">
      <c r="A28" s="17">
        <v>19</v>
      </c>
      <c r="B28" s="72" t="s">
        <v>233</v>
      </c>
      <c r="C28" s="7" t="s">
        <v>8</v>
      </c>
      <c r="D28" s="7">
        <v>40</v>
      </c>
      <c r="E28" s="49"/>
      <c r="F28" s="49">
        <f t="shared" si="0"/>
        <v>0</v>
      </c>
      <c r="G28" s="54"/>
      <c r="H28" s="49">
        <f t="shared" si="1"/>
        <v>0</v>
      </c>
      <c r="I28" s="57">
        <f t="shared" si="2"/>
        <v>0</v>
      </c>
      <c r="J28" s="49">
        <f t="shared" si="3"/>
        <v>0</v>
      </c>
      <c r="K28" s="85"/>
      <c r="L28" s="85"/>
    </row>
    <row r="29" spans="1:12" ht="12.75">
      <c r="A29" s="17">
        <v>20</v>
      </c>
      <c r="B29" s="72" t="s">
        <v>234</v>
      </c>
      <c r="C29" s="7" t="s">
        <v>8</v>
      </c>
      <c r="D29" s="7">
        <v>25</v>
      </c>
      <c r="E29" s="49"/>
      <c r="F29" s="49">
        <f t="shared" si="0"/>
        <v>0</v>
      </c>
      <c r="G29" s="54"/>
      <c r="H29" s="49">
        <f t="shared" si="1"/>
        <v>0</v>
      </c>
      <c r="I29" s="57">
        <f t="shared" si="2"/>
        <v>0</v>
      </c>
      <c r="J29" s="49">
        <f t="shared" si="3"/>
        <v>0</v>
      </c>
      <c r="K29" s="85"/>
      <c r="L29" s="85"/>
    </row>
    <row r="30" spans="1:12" ht="12.75">
      <c r="A30" s="17">
        <v>21</v>
      </c>
      <c r="B30" s="72" t="s">
        <v>235</v>
      </c>
      <c r="C30" s="7" t="s">
        <v>8</v>
      </c>
      <c r="D30" s="7">
        <v>15</v>
      </c>
      <c r="E30" s="49"/>
      <c r="F30" s="49">
        <f t="shared" si="0"/>
        <v>0</v>
      </c>
      <c r="G30" s="54"/>
      <c r="H30" s="49">
        <f t="shared" si="1"/>
        <v>0</v>
      </c>
      <c r="I30" s="57">
        <f t="shared" si="2"/>
        <v>0</v>
      </c>
      <c r="J30" s="49">
        <f t="shared" si="3"/>
        <v>0</v>
      </c>
      <c r="K30" s="85"/>
      <c r="L30" s="85"/>
    </row>
    <row r="31" spans="1:12" ht="12.75">
      <c r="A31" s="17">
        <v>22</v>
      </c>
      <c r="B31" s="72" t="s">
        <v>236</v>
      </c>
      <c r="C31" s="7" t="s">
        <v>8</v>
      </c>
      <c r="D31" s="7">
        <v>5</v>
      </c>
      <c r="E31" s="49"/>
      <c r="F31" s="49">
        <f t="shared" si="0"/>
        <v>0</v>
      </c>
      <c r="G31" s="54"/>
      <c r="H31" s="49">
        <f t="shared" si="1"/>
        <v>0</v>
      </c>
      <c r="I31" s="57">
        <f t="shared" si="2"/>
        <v>0</v>
      </c>
      <c r="J31" s="49">
        <f t="shared" si="3"/>
        <v>0</v>
      </c>
      <c r="K31" s="85"/>
      <c r="L31" s="85"/>
    </row>
    <row r="32" spans="1:12" ht="12.75">
      <c r="A32" s="17">
        <v>23</v>
      </c>
      <c r="B32" s="72" t="s">
        <v>237</v>
      </c>
      <c r="C32" s="7" t="s">
        <v>8</v>
      </c>
      <c r="D32" s="7">
        <v>5</v>
      </c>
      <c r="E32" s="49"/>
      <c r="F32" s="49">
        <f t="shared" si="0"/>
        <v>0</v>
      </c>
      <c r="G32" s="54"/>
      <c r="H32" s="49">
        <f t="shared" si="1"/>
        <v>0</v>
      </c>
      <c r="I32" s="57">
        <f t="shared" si="2"/>
        <v>0</v>
      </c>
      <c r="J32" s="49">
        <f t="shared" si="3"/>
        <v>0</v>
      </c>
      <c r="K32" s="85"/>
      <c r="L32" s="85"/>
    </row>
    <row r="33" spans="1:12" ht="12.75">
      <c r="A33" s="17">
        <v>24</v>
      </c>
      <c r="B33" s="72" t="s">
        <v>238</v>
      </c>
      <c r="C33" s="7" t="s">
        <v>8</v>
      </c>
      <c r="D33" s="7">
        <v>5</v>
      </c>
      <c r="E33" s="49"/>
      <c r="F33" s="49">
        <f t="shared" si="0"/>
        <v>0</v>
      </c>
      <c r="G33" s="54"/>
      <c r="H33" s="49">
        <f t="shared" si="1"/>
        <v>0</v>
      </c>
      <c r="I33" s="57">
        <f t="shared" si="2"/>
        <v>0</v>
      </c>
      <c r="J33" s="49">
        <f t="shared" si="3"/>
        <v>0</v>
      </c>
      <c r="K33" s="85"/>
      <c r="L33" s="85"/>
    </row>
    <row r="34" spans="1:12" ht="12.75">
      <c r="A34" s="17">
        <v>25</v>
      </c>
      <c r="B34" s="72" t="s">
        <v>239</v>
      </c>
      <c r="C34" s="7" t="s">
        <v>8</v>
      </c>
      <c r="D34" s="7">
        <v>40</v>
      </c>
      <c r="E34" s="49"/>
      <c r="F34" s="49">
        <f t="shared" si="0"/>
        <v>0</v>
      </c>
      <c r="G34" s="54"/>
      <c r="H34" s="49">
        <f t="shared" si="1"/>
        <v>0</v>
      </c>
      <c r="I34" s="57">
        <f t="shared" si="2"/>
        <v>0</v>
      </c>
      <c r="J34" s="49">
        <f t="shared" si="3"/>
        <v>0</v>
      </c>
      <c r="K34" s="85"/>
      <c r="L34" s="85"/>
    </row>
    <row r="35" spans="1:12" ht="12.75">
      <c r="A35" s="17">
        <v>26</v>
      </c>
      <c r="B35" s="72" t="s">
        <v>240</v>
      </c>
      <c r="C35" s="7" t="s">
        <v>8</v>
      </c>
      <c r="D35" s="7">
        <v>65</v>
      </c>
      <c r="E35" s="49"/>
      <c r="F35" s="49">
        <f t="shared" si="0"/>
        <v>0</v>
      </c>
      <c r="G35" s="54"/>
      <c r="H35" s="49">
        <f t="shared" si="1"/>
        <v>0</v>
      </c>
      <c r="I35" s="57">
        <f t="shared" si="2"/>
        <v>0</v>
      </c>
      <c r="J35" s="49">
        <f t="shared" si="3"/>
        <v>0</v>
      </c>
      <c r="K35" s="85"/>
      <c r="L35" s="85"/>
    </row>
    <row r="36" spans="1:12" ht="12.75">
      <c r="A36" s="17">
        <v>27</v>
      </c>
      <c r="B36" s="72" t="s">
        <v>241</v>
      </c>
      <c r="C36" s="7" t="s">
        <v>8</v>
      </c>
      <c r="D36" s="7">
        <v>30</v>
      </c>
      <c r="E36" s="49"/>
      <c r="F36" s="49">
        <f t="shared" si="0"/>
        <v>0</v>
      </c>
      <c r="G36" s="54"/>
      <c r="H36" s="49">
        <f t="shared" si="1"/>
        <v>0</v>
      </c>
      <c r="I36" s="57">
        <f t="shared" si="2"/>
        <v>0</v>
      </c>
      <c r="J36" s="49">
        <f t="shared" si="3"/>
        <v>0</v>
      </c>
      <c r="K36" s="85"/>
      <c r="L36" s="85"/>
    </row>
    <row r="37" spans="1:12" ht="12.75">
      <c r="A37" s="17">
        <v>28</v>
      </c>
      <c r="B37" s="72" t="s">
        <v>242</v>
      </c>
      <c r="C37" s="7" t="s">
        <v>8</v>
      </c>
      <c r="D37" s="7">
        <v>40</v>
      </c>
      <c r="E37" s="49"/>
      <c r="F37" s="49">
        <f t="shared" si="0"/>
        <v>0</v>
      </c>
      <c r="G37" s="54"/>
      <c r="H37" s="49">
        <f t="shared" si="1"/>
        <v>0</v>
      </c>
      <c r="I37" s="57">
        <f t="shared" si="2"/>
        <v>0</v>
      </c>
      <c r="J37" s="49">
        <f t="shared" si="3"/>
        <v>0</v>
      </c>
      <c r="K37" s="85"/>
      <c r="L37" s="85"/>
    </row>
    <row r="38" spans="1:12" ht="12.75">
      <c r="A38" s="17">
        <v>29</v>
      </c>
      <c r="B38" s="72" t="s">
        <v>243</v>
      </c>
      <c r="C38" s="7" t="s">
        <v>8</v>
      </c>
      <c r="D38" s="7">
        <v>10</v>
      </c>
      <c r="E38" s="49"/>
      <c r="F38" s="49">
        <f t="shared" si="0"/>
        <v>0</v>
      </c>
      <c r="G38" s="54"/>
      <c r="H38" s="49">
        <f t="shared" si="1"/>
        <v>0</v>
      </c>
      <c r="I38" s="57">
        <f t="shared" si="2"/>
        <v>0</v>
      </c>
      <c r="J38" s="49">
        <f t="shared" si="3"/>
        <v>0</v>
      </c>
      <c r="K38" s="85"/>
      <c r="L38" s="85"/>
    </row>
    <row r="39" spans="1:12" ht="12.75">
      <c r="A39" s="17">
        <v>30</v>
      </c>
      <c r="B39" s="72" t="s">
        <v>244</v>
      </c>
      <c r="C39" s="7" t="s">
        <v>8</v>
      </c>
      <c r="D39" s="7">
        <v>30</v>
      </c>
      <c r="E39" s="49"/>
      <c r="F39" s="49">
        <f t="shared" si="0"/>
        <v>0</v>
      </c>
      <c r="G39" s="54"/>
      <c r="H39" s="49">
        <f t="shared" si="1"/>
        <v>0</v>
      </c>
      <c r="I39" s="57">
        <f t="shared" si="2"/>
        <v>0</v>
      </c>
      <c r="J39" s="49">
        <f t="shared" si="3"/>
        <v>0</v>
      </c>
      <c r="K39" s="85"/>
      <c r="L39" s="85"/>
    </row>
    <row r="40" spans="1:12" ht="12.75">
      <c r="A40" s="17">
        <v>31</v>
      </c>
      <c r="B40" s="72" t="s">
        <v>245</v>
      </c>
      <c r="C40" s="7" t="s">
        <v>8</v>
      </c>
      <c r="D40" s="7">
        <v>40</v>
      </c>
      <c r="E40" s="49"/>
      <c r="F40" s="49">
        <f t="shared" si="0"/>
        <v>0</v>
      </c>
      <c r="G40" s="54"/>
      <c r="H40" s="49">
        <f t="shared" si="1"/>
        <v>0</v>
      </c>
      <c r="I40" s="57">
        <f t="shared" si="2"/>
        <v>0</v>
      </c>
      <c r="J40" s="49">
        <f t="shared" si="3"/>
        <v>0</v>
      </c>
      <c r="K40" s="85"/>
      <c r="L40" s="85"/>
    </row>
    <row r="41" spans="1:12" ht="12.75">
      <c r="A41" s="17">
        <v>32</v>
      </c>
      <c r="B41" s="72" t="s">
        <v>246</v>
      </c>
      <c r="C41" s="7" t="s">
        <v>8</v>
      </c>
      <c r="D41" s="7">
        <v>90</v>
      </c>
      <c r="E41" s="49"/>
      <c r="F41" s="49">
        <f t="shared" si="0"/>
        <v>0</v>
      </c>
      <c r="G41" s="54"/>
      <c r="H41" s="49">
        <f t="shared" si="1"/>
        <v>0</v>
      </c>
      <c r="I41" s="57">
        <f t="shared" si="2"/>
        <v>0</v>
      </c>
      <c r="J41" s="49">
        <f t="shared" si="3"/>
        <v>0</v>
      </c>
      <c r="K41" s="85"/>
      <c r="L41" s="85"/>
    </row>
    <row r="42" spans="1:12" ht="25.5">
      <c r="A42" s="17">
        <v>33</v>
      </c>
      <c r="B42" s="72" t="s">
        <v>247</v>
      </c>
      <c r="C42" s="7" t="s">
        <v>8</v>
      </c>
      <c r="D42" s="7">
        <v>120</v>
      </c>
      <c r="E42" s="49"/>
      <c r="F42" s="49">
        <f t="shared" si="0"/>
        <v>0</v>
      </c>
      <c r="G42" s="54"/>
      <c r="H42" s="49">
        <f t="shared" si="1"/>
        <v>0</v>
      </c>
      <c r="I42" s="57">
        <f t="shared" si="2"/>
        <v>0</v>
      </c>
      <c r="J42" s="49">
        <f t="shared" si="3"/>
        <v>0</v>
      </c>
      <c r="K42" s="85"/>
      <c r="L42" s="85"/>
    </row>
    <row r="43" spans="1:12" ht="25.5">
      <c r="A43" s="17">
        <v>34</v>
      </c>
      <c r="B43" s="72" t="s">
        <v>248</v>
      </c>
      <c r="C43" s="7" t="s">
        <v>8</v>
      </c>
      <c r="D43" s="7">
        <v>80</v>
      </c>
      <c r="E43" s="49"/>
      <c r="F43" s="49">
        <f t="shared" si="0"/>
        <v>0</v>
      </c>
      <c r="G43" s="54"/>
      <c r="H43" s="49">
        <f t="shared" si="1"/>
        <v>0</v>
      </c>
      <c r="I43" s="57">
        <f t="shared" si="2"/>
        <v>0</v>
      </c>
      <c r="J43" s="49">
        <f t="shared" si="3"/>
        <v>0</v>
      </c>
      <c r="K43" s="85"/>
      <c r="L43" s="85"/>
    </row>
    <row r="44" spans="1:12" ht="12.75">
      <c r="A44" s="17">
        <v>35</v>
      </c>
      <c r="B44" s="72" t="s">
        <v>249</v>
      </c>
      <c r="C44" s="7" t="s">
        <v>8</v>
      </c>
      <c r="D44" s="7">
        <v>200</v>
      </c>
      <c r="E44" s="49"/>
      <c r="F44" s="49">
        <f t="shared" si="0"/>
        <v>0</v>
      </c>
      <c r="G44" s="54"/>
      <c r="H44" s="49">
        <f t="shared" si="1"/>
        <v>0</v>
      </c>
      <c r="I44" s="57">
        <f t="shared" si="2"/>
        <v>0</v>
      </c>
      <c r="J44" s="49">
        <f t="shared" si="3"/>
        <v>0</v>
      </c>
      <c r="K44" s="85"/>
      <c r="L44" s="85"/>
    </row>
    <row r="45" spans="1:12" ht="12.75">
      <c r="A45" s="17">
        <v>36</v>
      </c>
      <c r="B45" s="72" t="s">
        <v>250</v>
      </c>
      <c r="C45" s="7" t="s">
        <v>8</v>
      </c>
      <c r="D45" s="7">
        <v>20</v>
      </c>
      <c r="E45" s="49"/>
      <c r="F45" s="49">
        <f t="shared" si="0"/>
        <v>0</v>
      </c>
      <c r="G45" s="54"/>
      <c r="H45" s="49">
        <f t="shared" si="1"/>
        <v>0</v>
      </c>
      <c r="I45" s="57">
        <f t="shared" si="2"/>
        <v>0</v>
      </c>
      <c r="J45" s="49">
        <f t="shared" si="3"/>
        <v>0</v>
      </c>
      <c r="K45" s="85"/>
      <c r="L45" s="85"/>
    </row>
    <row r="46" spans="1:12" ht="12.75">
      <c r="A46" s="17">
        <v>37</v>
      </c>
      <c r="B46" s="81" t="s">
        <v>251</v>
      </c>
      <c r="C46" s="7" t="s">
        <v>8</v>
      </c>
      <c r="D46" s="24">
        <v>400</v>
      </c>
      <c r="E46" s="49"/>
      <c r="F46" s="49">
        <f t="shared" si="0"/>
        <v>0</v>
      </c>
      <c r="G46" s="54"/>
      <c r="H46" s="49">
        <f t="shared" si="1"/>
        <v>0</v>
      </c>
      <c r="I46" s="57">
        <f t="shared" si="2"/>
        <v>0</v>
      </c>
      <c r="J46" s="49">
        <f t="shared" si="3"/>
        <v>0</v>
      </c>
      <c r="K46" s="85"/>
      <c r="L46" s="85"/>
    </row>
    <row r="47" spans="1:12" ht="12.75">
      <c r="A47" s="17">
        <v>38</v>
      </c>
      <c r="B47" s="72" t="s">
        <v>252</v>
      </c>
      <c r="C47" s="7" t="s">
        <v>8</v>
      </c>
      <c r="D47" s="7">
        <v>20</v>
      </c>
      <c r="E47" s="49"/>
      <c r="F47" s="49">
        <f t="shared" si="0"/>
        <v>0</v>
      </c>
      <c r="G47" s="54"/>
      <c r="H47" s="49">
        <f t="shared" si="1"/>
        <v>0</v>
      </c>
      <c r="I47" s="57">
        <f t="shared" si="2"/>
        <v>0</v>
      </c>
      <c r="J47" s="49">
        <f t="shared" si="3"/>
        <v>0</v>
      </c>
      <c r="K47" s="85"/>
      <c r="L47" s="85"/>
    </row>
    <row r="48" spans="1:12" ht="12.75">
      <c r="A48" s="17">
        <v>39</v>
      </c>
      <c r="B48" s="72" t="s">
        <v>253</v>
      </c>
      <c r="C48" s="7" t="s">
        <v>8</v>
      </c>
      <c r="D48" s="7">
        <v>35</v>
      </c>
      <c r="E48" s="49"/>
      <c r="F48" s="49">
        <f t="shared" si="0"/>
        <v>0</v>
      </c>
      <c r="G48" s="54"/>
      <c r="H48" s="49">
        <f t="shared" si="1"/>
        <v>0</v>
      </c>
      <c r="I48" s="57">
        <f t="shared" si="2"/>
        <v>0</v>
      </c>
      <c r="J48" s="49">
        <f t="shared" si="3"/>
        <v>0</v>
      </c>
      <c r="K48" s="85"/>
      <c r="L48" s="85"/>
    </row>
    <row r="49" spans="1:12" ht="12.75">
      <c r="A49" s="17">
        <v>40</v>
      </c>
      <c r="B49" s="72" t="s">
        <v>254</v>
      </c>
      <c r="C49" s="7" t="s">
        <v>8</v>
      </c>
      <c r="D49" s="7">
        <v>60</v>
      </c>
      <c r="E49" s="49"/>
      <c r="F49" s="49">
        <f t="shared" si="0"/>
        <v>0</v>
      </c>
      <c r="G49" s="54"/>
      <c r="H49" s="49">
        <f t="shared" si="1"/>
        <v>0</v>
      </c>
      <c r="I49" s="57">
        <f t="shared" si="2"/>
        <v>0</v>
      </c>
      <c r="J49" s="49">
        <f t="shared" si="3"/>
        <v>0</v>
      </c>
      <c r="K49" s="85"/>
      <c r="L49" s="85"/>
    </row>
    <row r="50" spans="1:12" ht="12.75">
      <c r="A50" s="17">
        <v>41</v>
      </c>
      <c r="B50" s="72" t="s">
        <v>255</v>
      </c>
      <c r="C50" s="7" t="s">
        <v>8</v>
      </c>
      <c r="D50" s="7">
        <v>12</v>
      </c>
      <c r="E50" s="49"/>
      <c r="F50" s="49">
        <f t="shared" si="0"/>
        <v>0</v>
      </c>
      <c r="G50" s="54"/>
      <c r="H50" s="49">
        <f t="shared" si="1"/>
        <v>0</v>
      </c>
      <c r="I50" s="57">
        <f t="shared" si="2"/>
        <v>0</v>
      </c>
      <c r="J50" s="49">
        <f t="shared" si="3"/>
        <v>0</v>
      </c>
      <c r="K50" s="85"/>
      <c r="L50" s="85"/>
    </row>
    <row r="51" spans="1:12" ht="12.75">
      <c r="A51" s="17">
        <v>42</v>
      </c>
      <c r="B51" s="72" t="s">
        <v>256</v>
      </c>
      <c r="C51" s="7" t="s">
        <v>8</v>
      </c>
      <c r="D51" s="7">
        <v>50</v>
      </c>
      <c r="E51" s="49"/>
      <c r="F51" s="49">
        <f t="shared" si="0"/>
        <v>0</v>
      </c>
      <c r="G51" s="54"/>
      <c r="H51" s="49">
        <f t="shared" si="1"/>
        <v>0</v>
      </c>
      <c r="I51" s="57">
        <f t="shared" si="2"/>
        <v>0</v>
      </c>
      <c r="J51" s="49">
        <f t="shared" si="3"/>
        <v>0</v>
      </c>
      <c r="K51" s="85"/>
      <c r="L51" s="85"/>
    </row>
    <row r="52" spans="1:12" ht="12.75">
      <c r="A52" s="17">
        <v>43</v>
      </c>
      <c r="B52" s="72" t="s">
        <v>257</v>
      </c>
      <c r="C52" s="7" t="s">
        <v>8</v>
      </c>
      <c r="D52" s="7">
        <v>20</v>
      </c>
      <c r="E52" s="49"/>
      <c r="F52" s="49">
        <f t="shared" si="0"/>
        <v>0</v>
      </c>
      <c r="G52" s="54"/>
      <c r="H52" s="49">
        <f t="shared" si="1"/>
        <v>0</v>
      </c>
      <c r="I52" s="57">
        <f t="shared" si="2"/>
        <v>0</v>
      </c>
      <c r="J52" s="49">
        <f t="shared" si="3"/>
        <v>0</v>
      </c>
      <c r="K52" s="85"/>
      <c r="L52" s="85"/>
    </row>
    <row r="53" spans="1:12" ht="12.75">
      <c r="A53" s="17">
        <v>44</v>
      </c>
      <c r="B53" s="72" t="s">
        <v>258</v>
      </c>
      <c r="C53" s="7" t="s">
        <v>8</v>
      </c>
      <c r="D53" s="7">
        <v>10</v>
      </c>
      <c r="E53" s="49"/>
      <c r="F53" s="49">
        <f t="shared" si="0"/>
        <v>0</v>
      </c>
      <c r="G53" s="54"/>
      <c r="H53" s="49">
        <f t="shared" si="1"/>
        <v>0</v>
      </c>
      <c r="I53" s="57">
        <f t="shared" si="2"/>
        <v>0</v>
      </c>
      <c r="J53" s="49">
        <f t="shared" si="3"/>
        <v>0</v>
      </c>
      <c r="K53" s="85"/>
      <c r="L53" s="85"/>
    </row>
    <row r="54" spans="1:12" ht="12.75">
      <c r="A54" s="17">
        <v>45</v>
      </c>
      <c r="B54" s="72" t="s">
        <v>259</v>
      </c>
      <c r="C54" s="7" t="s">
        <v>8</v>
      </c>
      <c r="D54" s="7">
        <v>150</v>
      </c>
      <c r="E54" s="49"/>
      <c r="F54" s="49">
        <f t="shared" si="0"/>
        <v>0</v>
      </c>
      <c r="G54" s="54"/>
      <c r="H54" s="49">
        <f t="shared" si="1"/>
        <v>0</v>
      </c>
      <c r="I54" s="57">
        <f t="shared" si="2"/>
        <v>0</v>
      </c>
      <c r="J54" s="49">
        <f t="shared" si="3"/>
        <v>0</v>
      </c>
      <c r="K54" s="85"/>
      <c r="L54" s="85"/>
    </row>
    <row r="55" spans="1:12" ht="12.75">
      <c r="A55" s="17">
        <v>46</v>
      </c>
      <c r="B55" s="72" t="s">
        <v>260</v>
      </c>
      <c r="C55" s="7" t="s">
        <v>8</v>
      </c>
      <c r="D55" s="7">
        <v>10</v>
      </c>
      <c r="E55" s="49"/>
      <c r="F55" s="49">
        <f t="shared" si="0"/>
        <v>0</v>
      </c>
      <c r="G55" s="54"/>
      <c r="H55" s="49">
        <f t="shared" si="1"/>
        <v>0</v>
      </c>
      <c r="I55" s="57">
        <f t="shared" si="2"/>
        <v>0</v>
      </c>
      <c r="J55" s="49">
        <f t="shared" si="3"/>
        <v>0</v>
      </c>
      <c r="K55" s="85"/>
      <c r="L55" s="85"/>
    </row>
    <row r="56" spans="1:12" ht="12.75">
      <c r="A56" s="17">
        <v>47</v>
      </c>
      <c r="B56" s="72" t="s">
        <v>261</v>
      </c>
      <c r="C56" s="7" t="s">
        <v>8</v>
      </c>
      <c r="D56" s="7">
        <v>10</v>
      </c>
      <c r="E56" s="49"/>
      <c r="F56" s="49">
        <f t="shared" si="0"/>
        <v>0</v>
      </c>
      <c r="G56" s="54"/>
      <c r="H56" s="49">
        <f t="shared" si="1"/>
        <v>0</v>
      </c>
      <c r="I56" s="57">
        <f t="shared" si="2"/>
        <v>0</v>
      </c>
      <c r="J56" s="49">
        <f t="shared" si="3"/>
        <v>0</v>
      </c>
      <c r="K56" s="85"/>
      <c r="L56" s="85"/>
    </row>
    <row r="57" spans="1:12" ht="12.75">
      <c r="A57" s="17">
        <v>48</v>
      </c>
      <c r="B57" s="72" t="s">
        <v>262</v>
      </c>
      <c r="C57" s="7" t="s">
        <v>8</v>
      </c>
      <c r="D57" s="7">
        <v>20</v>
      </c>
      <c r="E57" s="49"/>
      <c r="F57" s="49">
        <f t="shared" si="0"/>
        <v>0</v>
      </c>
      <c r="G57" s="54"/>
      <c r="H57" s="49">
        <f t="shared" si="1"/>
        <v>0</v>
      </c>
      <c r="I57" s="57">
        <f t="shared" si="2"/>
        <v>0</v>
      </c>
      <c r="J57" s="49">
        <f t="shared" si="3"/>
        <v>0</v>
      </c>
      <c r="K57" s="85"/>
      <c r="L57" s="85"/>
    </row>
    <row r="58" spans="1:12" ht="12.75">
      <c r="A58" s="17">
        <v>49</v>
      </c>
      <c r="B58" s="72" t="s">
        <v>263</v>
      </c>
      <c r="C58" s="7" t="s">
        <v>8</v>
      </c>
      <c r="D58" s="7">
        <v>250</v>
      </c>
      <c r="E58" s="49"/>
      <c r="F58" s="49">
        <f t="shared" si="0"/>
        <v>0</v>
      </c>
      <c r="G58" s="54"/>
      <c r="H58" s="49">
        <f t="shared" si="1"/>
        <v>0</v>
      </c>
      <c r="I58" s="57">
        <f t="shared" si="2"/>
        <v>0</v>
      </c>
      <c r="J58" s="49">
        <f t="shared" si="3"/>
        <v>0</v>
      </c>
      <c r="K58" s="85"/>
      <c r="L58" s="85"/>
    </row>
    <row r="59" spans="1:12" ht="12.75">
      <c r="A59" s="17">
        <v>50</v>
      </c>
      <c r="B59" s="72" t="s">
        <v>264</v>
      </c>
      <c r="C59" s="7" t="s">
        <v>8</v>
      </c>
      <c r="D59" s="7">
        <v>100</v>
      </c>
      <c r="E59" s="49"/>
      <c r="F59" s="49">
        <f t="shared" si="0"/>
        <v>0</v>
      </c>
      <c r="G59" s="54"/>
      <c r="H59" s="49">
        <f t="shared" si="1"/>
        <v>0</v>
      </c>
      <c r="I59" s="57">
        <f t="shared" si="2"/>
        <v>0</v>
      </c>
      <c r="J59" s="49">
        <f t="shared" si="3"/>
        <v>0</v>
      </c>
      <c r="K59" s="85"/>
      <c r="L59" s="85"/>
    </row>
    <row r="60" spans="1:12" ht="12.75">
      <c r="A60" s="17">
        <v>51</v>
      </c>
      <c r="B60" s="72" t="s">
        <v>265</v>
      </c>
      <c r="C60" s="7" t="s">
        <v>8</v>
      </c>
      <c r="D60" s="7">
        <v>150</v>
      </c>
      <c r="E60" s="49"/>
      <c r="F60" s="49">
        <f t="shared" si="0"/>
        <v>0</v>
      </c>
      <c r="G60" s="54"/>
      <c r="H60" s="49">
        <f t="shared" si="1"/>
        <v>0</v>
      </c>
      <c r="I60" s="57">
        <f t="shared" si="2"/>
        <v>0</v>
      </c>
      <c r="J60" s="49">
        <f t="shared" si="3"/>
        <v>0</v>
      </c>
      <c r="K60" s="85"/>
      <c r="L60" s="85"/>
    </row>
    <row r="61" spans="1:12" ht="12.75">
      <c r="A61" s="17">
        <v>52</v>
      </c>
      <c r="B61" s="72" t="s">
        <v>266</v>
      </c>
      <c r="C61" s="7" t="s">
        <v>8</v>
      </c>
      <c r="D61" s="7">
        <v>20</v>
      </c>
      <c r="E61" s="49"/>
      <c r="F61" s="49">
        <f t="shared" si="0"/>
        <v>0</v>
      </c>
      <c r="G61" s="54"/>
      <c r="H61" s="49">
        <f t="shared" si="1"/>
        <v>0</v>
      </c>
      <c r="I61" s="57">
        <f t="shared" si="2"/>
        <v>0</v>
      </c>
      <c r="J61" s="49">
        <f t="shared" si="3"/>
        <v>0</v>
      </c>
      <c r="K61" s="85"/>
      <c r="L61" s="85"/>
    </row>
    <row r="62" spans="1:12" ht="12.75">
      <c r="A62" s="17">
        <v>53</v>
      </c>
      <c r="B62" s="72" t="s">
        <v>267</v>
      </c>
      <c r="C62" s="7" t="s">
        <v>8</v>
      </c>
      <c r="D62" s="7">
        <v>10</v>
      </c>
      <c r="E62" s="49"/>
      <c r="F62" s="49">
        <f t="shared" si="0"/>
        <v>0</v>
      </c>
      <c r="G62" s="54"/>
      <c r="H62" s="49">
        <f t="shared" si="1"/>
        <v>0</v>
      </c>
      <c r="I62" s="57">
        <f t="shared" si="2"/>
        <v>0</v>
      </c>
      <c r="J62" s="49">
        <f t="shared" si="3"/>
        <v>0</v>
      </c>
      <c r="K62" s="85"/>
      <c r="L62" s="85"/>
    </row>
    <row r="63" spans="1:12" ht="12.75">
      <c r="A63" s="17">
        <v>54</v>
      </c>
      <c r="B63" s="72" t="s">
        <v>268</v>
      </c>
      <c r="C63" s="7" t="s">
        <v>8</v>
      </c>
      <c r="D63" s="7">
        <v>5</v>
      </c>
      <c r="E63" s="49"/>
      <c r="F63" s="49">
        <f t="shared" si="0"/>
        <v>0</v>
      </c>
      <c r="G63" s="54"/>
      <c r="H63" s="49">
        <f t="shared" si="1"/>
        <v>0</v>
      </c>
      <c r="I63" s="57">
        <f t="shared" si="2"/>
        <v>0</v>
      </c>
      <c r="J63" s="49">
        <f t="shared" si="3"/>
        <v>0</v>
      </c>
      <c r="K63" s="85"/>
      <c r="L63" s="85"/>
    </row>
    <row r="64" spans="1:12" ht="29.25" customHeight="1">
      <c r="A64" s="17">
        <v>55</v>
      </c>
      <c r="B64" s="72" t="s">
        <v>269</v>
      </c>
      <c r="C64" s="7" t="s">
        <v>8</v>
      </c>
      <c r="D64" s="7">
        <v>80</v>
      </c>
      <c r="E64" s="49"/>
      <c r="F64" s="49">
        <f t="shared" si="0"/>
        <v>0</v>
      </c>
      <c r="G64" s="54"/>
      <c r="H64" s="49">
        <f t="shared" si="1"/>
        <v>0</v>
      </c>
      <c r="I64" s="57">
        <f t="shared" si="2"/>
        <v>0</v>
      </c>
      <c r="J64" s="49">
        <f t="shared" si="3"/>
        <v>0</v>
      </c>
      <c r="K64" s="85"/>
      <c r="L64" s="85"/>
    </row>
    <row r="65" spans="1:12" ht="12.75">
      <c r="A65" s="17">
        <v>56</v>
      </c>
      <c r="B65" s="137" t="s">
        <v>270</v>
      </c>
      <c r="C65" s="7" t="s">
        <v>8</v>
      </c>
      <c r="D65" s="7">
        <v>3</v>
      </c>
      <c r="E65" s="49"/>
      <c r="F65" s="49">
        <f t="shared" si="0"/>
        <v>0</v>
      </c>
      <c r="G65" s="54"/>
      <c r="H65" s="49">
        <f t="shared" si="1"/>
        <v>0</v>
      </c>
      <c r="I65" s="57">
        <f t="shared" si="2"/>
        <v>0</v>
      </c>
      <c r="J65" s="49">
        <f t="shared" si="3"/>
        <v>0</v>
      </c>
      <c r="K65" s="85"/>
      <c r="L65" s="85"/>
    </row>
    <row r="66" spans="1:12" ht="12.75">
      <c r="A66" s="17">
        <v>57</v>
      </c>
      <c r="B66" s="137" t="s">
        <v>271</v>
      </c>
      <c r="C66" s="7" t="s">
        <v>8</v>
      </c>
      <c r="D66" s="7">
        <v>10</v>
      </c>
      <c r="E66" s="49"/>
      <c r="F66" s="49">
        <f t="shared" si="0"/>
        <v>0</v>
      </c>
      <c r="G66" s="54"/>
      <c r="H66" s="49">
        <f t="shared" si="1"/>
        <v>0</v>
      </c>
      <c r="I66" s="57">
        <f t="shared" si="2"/>
        <v>0</v>
      </c>
      <c r="J66" s="49">
        <f t="shared" si="3"/>
        <v>0</v>
      </c>
      <c r="K66" s="85"/>
      <c r="L66" s="85"/>
    </row>
    <row r="67" spans="1:12" ht="12.75">
      <c r="A67" s="17">
        <v>58</v>
      </c>
      <c r="B67" s="137" t="s">
        <v>272</v>
      </c>
      <c r="C67" s="7" t="s">
        <v>8</v>
      </c>
      <c r="D67" s="7">
        <v>10</v>
      </c>
      <c r="E67" s="49"/>
      <c r="F67" s="49">
        <f t="shared" si="0"/>
        <v>0</v>
      </c>
      <c r="G67" s="54"/>
      <c r="H67" s="49">
        <f t="shared" si="1"/>
        <v>0</v>
      </c>
      <c r="I67" s="57">
        <f t="shared" si="2"/>
        <v>0</v>
      </c>
      <c r="J67" s="49">
        <f t="shared" si="3"/>
        <v>0</v>
      </c>
      <c r="K67" s="85"/>
      <c r="L67" s="85"/>
    </row>
    <row r="68" spans="1:12" ht="12.75">
      <c r="A68" s="17">
        <v>59</v>
      </c>
      <c r="B68" s="137" t="s">
        <v>273</v>
      </c>
      <c r="C68" s="7" t="s">
        <v>8</v>
      </c>
      <c r="D68" s="7">
        <v>300</v>
      </c>
      <c r="E68" s="49"/>
      <c r="F68" s="49">
        <f t="shared" si="0"/>
        <v>0</v>
      </c>
      <c r="G68" s="54"/>
      <c r="H68" s="49">
        <f t="shared" si="1"/>
        <v>0</v>
      </c>
      <c r="I68" s="57">
        <f t="shared" si="2"/>
        <v>0</v>
      </c>
      <c r="J68" s="49">
        <f t="shared" si="3"/>
        <v>0</v>
      </c>
      <c r="K68" s="85"/>
      <c r="L68" s="85"/>
    </row>
    <row r="69" spans="1:12" ht="12.75">
      <c r="A69" s="17">
        <v>60</v>
      </c>
      <c r="B69" s="137" t="s">
        <v>274</v>
      </c>
      <c r="C69" s="7" t="s">
        <v>8</v>
      </c>
      <c r="D69" s="7">
        <v>800</v>
      </c>
      <c r="E69" s="49"/>
      <c r="F69" s="49">
        <f t="shared" si="0"/>
        <v>0</v>
      </c>
      <c r="G69" s="54"/>
      <c r="H69" s="49">
        <f t="shared" si="1"/>
        <v>0</v>
      </c>
      <c r="I69" s="57">
        <f t="shared" si="2"/>
        <v>0</v>
      </c>
      <c r="J69" s="49">
        <f t="shared" si="3"/>
        <v>0</v>
      </c>
      <c r="K69" s="85"/>
      <c r="L69" s="85"/>
    </row>
    <row r="70" spans="1:12" ht="12.75">
      <c r="A70" s="17">
        <v>61</v>
      </c>
      <c r="B70" s="137" t="s">
        <v>275</v>
      </c>
      <c r="C70" s="7" t="s">
        <v>8</v>
      </c>
      <c r="D70" s="7">
        <v>120</v>
      </c>
      <c r="E70" s="49"/>
      <c r="F70" s="49">
        <f t="shared" si="0"/>
        <v>0</v>
      </c>
      <c r="G70" s="54"/>
      <c r="H70" s="49">
        <f t="shared" si="1"/>
        <v>0</v>
      </c>
      <c r="I70" s="57">
        <f t="shared" si="2"/>
        <v>0</v>
      </c>
      <c r="J70" s="49">
        <f t="shared" si="3"/>
        <v>0</v>
      </c>
      <c r="K70" s="85"/>
      <c r="L70" s="85"/>
    </row>
    <row r="71" spans="1:12" ht="12.75">
      <c r="A71" s="17">
        <v>62</v>
      </c>
      <c r="B71" s="137" t="s">
        <v>276</v>
      </c>
      <c r="C71" s="7" t="s">
        <v>8</v>
      </c>
      <c r="D71" s="7">
        <v>6</v>
      </c>
      <c r="E71" s="49"/>
      <c r="F71" s="49">
        <f t="shared" si="0"/>
        <v>0</v>
      </c>
      <c r="G71" s="54"/>
      <c r="H71" s="49">
        <f t="shared" si="1"/>
        <v>0</v>
      </c>
      <c r="I71" s="57">
        <f t="shared" si="2"/>
        <v>0</v>
      </c>
      <c r="J71" s="49">
        <f t="shared" si="3"/>
        <v>0</v>
      </c>
      <c r="K71" s="85"/>
      <c r="L71" s="85"/>
    </row>
    <row r="72" spans="1:12" ht="12.75">
      <c r="A72" s="17">
        <v>63</v>
      </c>
      <c r="B72" s="139" t="s">
        <v>277</v>
      </c>
      <c r="C72" s="7" t="s">
        <v>8</v>
      </c>
      <c r="D72" s="24">
        <v>5</v>
      </c>
      <c r="E72" s="49"/>
      <c r="F72" s="49">
        <f t="shared" si="0"/>
        <v>0</v>
      </c>
      <c r="G72" s="54"/>
      <c r="H72" s="49">
        <f t="shared" si="1"/>
        <v>0</v>
      </c>
      <c r="I72" s="57">
        <f t="shared" si="2"/>
        <v>0</v>
      </c>
      <c r="J72" s="49">
        <f t="shared" si="3"/>
        <v>0</v>
      </c>
      <c r="K72" s="85"/>
      <c r="L72" s="85"/>
    </row>
    <row r="73" spans="1:12" ht="12.75">
      <c r="A73" s="17">
        <v>64</v>
      </c>
      <c r="B73" s="72" t="s">
        <v>278</v>
      </c>
      <c r="C73" s="6" t="s">
        <v>8</v>
      </c>
      <c r="D73" s="7">
        <v>5</v>
      </c>
      <c r="E73" s="49"/>
      <c r="F73" s="49">
        <f t="shared" si="0"/>
        <v>0</v>
      </c>
      <c r="G73" s="54"/>
      <c r="H73" s="49">
        <f t="shared" si="1"/>
        <v>0</v>
      </c>
      <c r="I73" s="57">
        <f t="shared" si="2"/>
        <v>0</v>
      </c>
      <c r="J73" s="49">
        <f t="shared" si="3"/>
        <v>0</v>
      </c>
      <c r="K73" s="85"/>
      <c r="L73" s="85"/>
    </row>
    <row r="74" spans="1:12" ht="12.75">
      <c r="A74" s="17">
        <v>65</v>
      </c>
      <c r="B74" s="72" t="s">
        <v>279</v>
      </c>
      <c r="C74" s="6" t="s">
        <v>8</v>
      </c>
      <c r="D74" s="7">
        <v>10</v>
      </c>
      <c r="E74" s="49"/>
      <c r="F74" s="49">
        <f t="shared" si="0"/>
        <v>0</v>
      </c>
      <c r="G74" s="54"/>
      <c r="H74" s="49">
        <f t="shared" si="1"/>
        <v>0</v>
      </c>
      <c r="I74" s="57">
        <f t="shared" si="2"/>
        <v>0</v>
      </c>
      <c r="J74" s="49">
        <f t="shared" si="3"/>
        <v>0</v>
      </c>
      <c r="K74" s="86"/>
      <c r="L74" s="86"/>
    </row>
    <row r="75" spans="1:12" ht="12.75">
      <c r="A75" s="17">
        <v>66</v>
      </c>
      <c r="B75" s="72" t="s">
        <v>280</v>
      </c>
      <c r="C75" s="6" t="s">
        <v>8</v>
      </c>
      <c r="D75" s="7">
        <v>30</v>
      </c>
      <c r="E75" s="49"/>
      <c r="F75" s="49">
        <f>D75*E75</f>
        <v>0</v>
      </c>
      <c r="G75" s="54"/>
      <c r="H75" s="49">
        <f>F75*G75</f>
        <v>0</v>
      </c>
      <c r="I75" s="57">
        <f>E75+(E75*G75)</f>
        <v>0</v>
      </c>
      <c r="J75" s="49">
        <f>F75+H75</f>
        <v>0</v>
      </c>
      <c r="K75" s="44"/>
      <c r="L75" s="44"/>
    </row>
    <row r="76" spans="1:12" ht="12.75" hidden="1">
      <c r="A76" s="17">
        <v>67</v>
      </c>
      <c r="B76" s="5"/>
      <c r="C76" s="6"/>
      <c r="D76" s="7"/>
      <c r="E76" s="49"/>
      <c r="F76" s="49"/>
      <c r="G76" s="98"/>
      <c r="H76" s="49"/>
      <c r="I76" s="99"/>
      <c r="J76" s="99"/>
      <c r="K76" s="100"/>
      <c r="L76" s="100"/>
    </row>
    <row r="77" spans="1:12" ht="12.75" hidden="1">
      <c r="A77" s="17">
        <v>68</v>
      </c>
      <c r="B77" s="5"/>
      <c r="C77" s="6"/>
      <c r="D77" s="7"/>
      <c r="E77" s="49"/>
      <c r="F77" s="49"/>
      <c r="G77" s="98"/>
      <c r="H77" s="49"/>
      <c r="I77" s="99"/>
      <c r="J77" s="99"/>
      <c r="K77" s="100"/>
      <c r="L77" s="100"/>
    </row>
    <row r="78" spans="1:12" ht="12.75" hidden="1">
      <c r="A78" s="17">
        <v>69</v>
      </c>
      <c r="B78" s="5"/>
      <c r="C78" s="6"/>
      <c r="D78" s="7"/>
      <c r="E78" s="49"/>
      <c r="F78" s="49"/>
      <c r="G78" s="98"/>
      <c r="H78" s="49"/>
      <c r="I78" s="99"/>
      <c r="J78" s="99"/>
      <c r="K78" s="100"/>
      <c r="L78" s="100"/>
    </row>
    <row r="79" spans="1:12" ht="12.75" hidden="1">
      <c r="A79" s="63">
        <v>70</v>
      </c>
      <c r="B79" s="23"/>
      <c r="C79" s="107"/>
      <c r="D79" s="24"/>
      <c r="E79" s="40"/>
      <c r="F79" s="40"/>
      <c r="G79" s="101"/>
      <c r="H79" s="40"/>
      <c r="I79" s="99"/>
      <c r="J79" s="99"/>
      <c r="K79" s="100"/>
      <c r="L79" s="100"/>
    </row>
    <row r="80" spans="1:12" ht="22.5" customHeight="1">
      <c r="A80" s="239" t="s">
        <v>166</v>
      </c>
      <c r="B80" s="239"/>
      <c r="C80" s="239"/>
      <c r="D80" s="239"/>
      <c r="E80" s="239"/>
      <c r="F80" s="183">
        <f>SUM(F10:F75)</f>
        <v>0</v>
      </c>
      <c r="G80" s="83" t="s">
        <v>514</v>
      </c>
      <c r="H80" s="84">
        <f>SUM(H10:H75)</f>
        <v>0</v>
      </c>
      <c r="I80" s="182" t="s">
        <v>514</v>
      </c>
      <c r="J80" s="80">
        <f>SUM(J10:J75)</f>
        <v>0</v>
      </c>
      <c r="K80" s="175"/>
      <c r="L80" s="175"/>
    </row>
    <row r="81" spans="1:8" ht="12.75">
      <c r="A81"/>
      <c r="B81"/>
      <c r="C81"/>
      <c r="D81"/>
      <c r="E81"/>
      <c r="F81"/>
      <c r="G81"/>
      <c r="H81"/>
    </row>
    <row r="82" ht="12.75">
      <c r="B82" s="11" t="s">
        <v>167</v>
      </c>
    </row>
    <row r="84" ht="12.75">
      <c r="B84" s="11"/>
    </row>
    <row r="85" ht="12" customHeight="1">
      <c r="B85" s="12"/>
    </row>
    <row r="88" spans="1:10" ht="12.75">
      <c r="A88" s="13"/>
      <c r="B88" s="13"/>
      <c r="C88" s="13"/>
      <c r="D88" s="14"/>
      <c r="E88" s="13"/>
      <c r="F88" s="210"/>
      <c r="G88" s="210"/>
      <c r="H88" s="210"/>
      <c r="I88" s="16"/>
      <c r="J88" s="13"/>
    </row>
    <row r="89" spans="1:10" ht="12.75">
      <c r="A89" s="13"/>
      <c r="B89" s="13"/>
      <c r="C89" s="13"/>
      <c r="D89" s="13"/>
      <c r="E89" s="13"/>
      <c r="F89" s="210"/>
      <c r="G89" s="210"/>
      <c r="H89" s="210"/>
      <c r="I89" s="16"/>
      <c r="J89" s="13"/>
    </row>
  </sheetData>
  <sheetProtection selectLockedCells="1" selectUnlockedCells="1"/>
  <mergeCells count="17">
    <mergeCell ref="F88:H89"/>
    <mergeCell ref="A7:A8"/>
    <mergeCell ref="F7:F8"/>
    <mergeCell ref="G7:H7"/>
    <mergeCell ref="I7:I8"/>
    <mergeCell ref="B7:B8"/>
    <mergeCell ref="A80:E80"/>
    <mergeCell ref="I2:L2"/>
    <mergeCell ref="A3:J3"/>
    <mergeCell ref="K7:K8"/>
    <mergeCell ref="L7:L8"/>
    <mergeCell ref="A6:L6"/>
    <mergeCell ref="A4:L4"/>
    <mergeCell ref="C7:C8"/>
    <mergeCell ref="D7:D8"/>
    <mergeCell ref="E7:E8"/>
    <mergeCell ref="J7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4.7109375" style="1" customWidth="1"/>
    <col min="4" max="4" width="9.7109375" style="1" customWidth="1"/>
    <col min="5" max="5" width="11.00390625" style="1" customWidth="1"/>
    <col min="6" max="6" width="14.00390625" style="1" customWidth="1"/>
    <col min="7" max="7" width="7.140625" style="1" customWidth="1"/>
    <col min="8" max="8" width="12.00390625" style="1" customWidth="1"/>
    <col min="9" max="9" width="12.8515625" style="1" customWidth="1"/>
    <col min="10" max="10" width="13.57421875" style="1" customWidth="1"/>
    <col min="11" max="16384" width="9.140625" style="1" customWidth="1"/>
  </cols>
  <sheetData>
    <row r="1" spans="1:2" ht="12.75">
      <c r="A1" s="259"/>
      <c r="B1" s="259" t="s">
        <v>628</v>
      </c>
    </row>
    <row r="2" spans="1:14" ht="20.25" customHeight="1">
      <c r="A2" s="46"/>
      <c r="B2" s="46"/>
      <c r="C2" s="46"/>
      <c r="D2" s="46"/>
      <c r="E2" s="46"/>
      <c r="F2" s="46"/>
      <c r="G2" s="46"/>
      <c r="H2" s="46"/>
      <c r="I2" s="46"/>
      <c r="J2" s="220" t="s">
        <v>573</v>
      </c>
      <c r="K2" s="220"/>
      <c r="L2" s="220"/>
      <c r="M2" s="220"/>
      <c r="N2" s="34"/>
    </row>
    <row r="3" spans="1:14" ht="1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8"/>
      <c r="N3" s="34"/>
    </row>
    <row r="4" spans="1:14" ht="40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34"/>
    </row>
    <row r="5" spans="1:14" ht="12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5"/>
      <c r="M5" s="34"/>
      <c r="N5" s="34"/>
    </row>
    <row r="6" spans="1:14" ht="25.5" customHeight="1">
      <c r="A6" s="222" t="s">
        <v>501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34"/>
      <c r="N6" s="34"/>
    </row>
    <row r="7" spans="1:12" ht="24.75" customHeight="1">
      <c r="A7" s="224" t="s">
        <v>1</v>
      </c>
      <c r="B7" s="224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25.5" customHeight="1">
      <c r="A8" s="212"/>
      <c r="B8" s="212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55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3.25" customHeight="1">
      <c r="A10" s="17">
        <v>1</v>
      </c>
      <c r="B10" s="5" t="s">
        <v>281</v>
      </c>
      <c r="C10" s="6" t="s">
        <v>8</v>
      </c>
      <c r="D10" s="7">
        <v>48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6"/>
      <c r="L10" s="86"/>
    </row>
    <row r="11" spans="1:12" ht="21" customHeight="1">
      <c r="A11" s="17">
        <v>2</v>
      </c>
      <c r="B11" s="5" t="s">
        <v>282</v>
      </c>
      <c r="C11" s="6" t="s">
        <v>8</v>
      </c>
      <c r="D11" s="6">
        <v>10</v>
      </c>
      <c r="E11" s="49"/>
      <c r="F11" s="49">
        <f>D11*E11</f>
        <v>0</v>
      </c>
      <c r="G11" s="54"/>
      <c r="H11" s="49">
        <f>F11*G11</f>
        <v>0</v>
      </c>
      <c r="I11" s="57">
        <f>E11+(E11*G11)</f>
        <v>0</v>
      </c>
      <c r="J11" s="49">
        <f>F11+H11</f>
        <v>0</v>
      </c>
      <c r="K11" s="44"/>
      <c r="L11" s="44"/>
    </row>
    <row r="12" spans="1:12" ht="22.5" customHeight="1">
      <c r="A12" s="225" t="s">
        <v>166</v>
      </c>
      <c r="B12" s="226"/>
      <c r="C12" s="226"/>
      <c r="D12" s="226"/>
      <c r="E12" s="227"/>
      <c r="F12" s="50">
        <f>SUM(F10:F11)</f>
        <v>0</v>
      </c>
      <c r="G12" s="89" t="s">
        <v>514</v>
      </c>
      <c r="H12" s="52">
        <f>SUM(H10:H11)</f>
        <v>0</v>
      </c>
      <c r="I12" s="53" t="s">
        <v>514</v>
      </c>
      <c r="J12" s="80">
        <f>SUM(J10:J11)</f>
        <v>0</v>
      </c>
      <c r="K12" s="175"/>
      <c r="L12" s="175"/>
    </row>
    <row r="13" spans="2:12" ht="12.75">
      <c r="B13"/>
      <c r="C13"/>
      <c r="G13"/>
      <c r="H13"/>
      <c r="I13"/>
      <c r="J13"/>
      <c r="K13"/>
      <c r="L13"/>
    </row>
    <row r="14" spans="2:12" ht="14.25">
      <c r="B14" s="26" t="s">
        <v>167</v>
      </c>
      <c r="G14"/>
      <c r="H14"/>
      <c r="I14"/>
      <c r="J14"/>
      <c r="K14"/>
      <c r="L14"/>
    </row>
    <row r="15" spans="2:12" ht="12" customHeight="1">
      <c r="B15"/>
      <c r="G15"/>
      <c r="H15"/>
      <c r="I15"/>
      <c r="J15"/>
      <c r="K15"/>
      <c r="L15"/>
    </row>
    <row r="16" spans="2:4" ht="133.5" customHeight="1">
      <c r="B16" s="184" t="s">
        <v>570</v>
      </c>
      <c r="C16" s="9"/>
      <c r="D16" s="9"/>
    </row>
    <row r="17" spans="1:10" ht="14.25" customHeight="1">
      <c r="A17" s="13"/>
      <c r="B17" s="113"/>
      <c r="C17" s="25"/>
      <c r="D17" s="67"/>
      <c r="E17" s="13"/>
      <c r="F17" s="65"/>
      <c r="G17" s="65"/>
      <c r="H17" s="65"/>
      <c r="I17" s="16"/>
      <c r="J17" s="13"/>
    </row>
    <row r="18" spans="1:10" ht="14.25" customHeight="1">
      <c r="A18" s="13"/>
      <c r="B18" s="25"/>
      <c r="C18" s="25"/>
      <c r="D18" s="25"/>
      <c r="E18" s="13"/>
      <c r="F18" s="65"/>
      <c r="G18" s="65"/>
      <c r="H18" s="65"/>
      <c r="I18" s="16"/>
      <c r="J18" s="13"/>
    </row>
    <row r="19" spans="2:4" ht="14.25" customHeight="1">
      <c r="B19" s="9"/>
      <c r="C19" s="9"/>
      <c r="D19" s="9"/>
    </row>
    <row r="20" spans="2:4" ht="14.25" customHeight="1">
      <c r="B20" s="9"/>
      <c r="C20" s="9"/>
      <c r="D20" s="9"/>
    </row>
    <row r="21" spans="3:4" ht="14.25">
      <c r="C21" s="9"/>
      <c r="D21" s="9"/>
    </row>
  </sheetData>
  <sheetProtection selectLockedCells="1" selectUnlockedCells="1"/>
  <mergeCells count="16">
    <mergeCell ref="I7:I8"/>
    <mergeCell ref="J7:J8"/>
    <mergeCell ref="K7:K8"/>
    <mergeCell ref="L7:L8"/>
    <mergeCell ref="A7:A8"/>
    <mergeCell ref="B7:B8"/>
    <mergeCell ref="J2:M2"/>
    <mergeCell ref="A4:M4"/>
    <mergeCell ref="A3:K3"/>
    <mergeCell ref="A12:E12"/>
    <mergeCell ref="C7:C8"/>
    <mergeCell ref="D7:D8"/>
    <mergeCell ref="E7:E8"/>
    <mergeCell ref="F7:F8"/>
    <mergeCell ref="G7:H7"/>
    <mergeCell ref="A6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1">
      <selection activeCell="B1" sqref="A1:B1"/>
    </sheetView>
  </sheetViews>
  <sheetFormatPr defaultColWidth="9.140625" defaultRowHeight="12.75"/>
  <cols>
    <col min="1" max="1" width="5.140625" style="1" customWidth="1"/>
    <col min="2" max="2" width="60.421875" style="1" customWidth="1"/>
    <col min="3" max="3" width="7.00390625" style="1" customWidth="1"/>
    <col min="4" max="4" width="10.421875" style="1" customWidth="1"/>
    <col min="5" max="5" width="13.28125" style="1" customWidth="1"/>
    <col min="6" max="6" width="11.8515625" style="1" customWidth="1"/>
    <col min="7" max="7" width="10.8515625" style="1" customWidth="1"/>
    <col min="8" max="8" width="10.421875" style="1" customWidth="1"/>
    <col min="9" max="9" width="13.140625" style="1" customWidth="1"/>
    <col min="10" max="10" width="13.00390625" style="1" customWidth="1"/>
    <col min="11" max="11" width="19.140625" style="1" customWidth="1"/>
    <col min="12" max="12" width="15.00390625" style="1" customWidth="1"/>
    <col min="13" max="16384" width="9.140625" style="1" customWidth="1"/>
  </cols>
  <sheetData>
    <row r="1" spans="1:2" ht="17.25" customHeight="1">
      <c r="A1" s="259" t="s">
        <v>628</v>
      </c>
      <c r="B1" s="259"/>
    </row>
    <row r="2" spans="1:13" ht="19.5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  <c r="M2" s="34"/>
    </row>
    <row r="3" spans="1:13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  <c r="M3" s="34"/>
    </row>
    <row r="4" spans="1:13" ht="54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34"/>
    </row>
    <row r="5" spans="1:13" ht="12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5"/>
      <c r="M5" s="34"/>
    </row>
    <row r="6" spans="1:12" ht="23.25" customHeight="1">
      <c r="A6" s="222" t="s">
        <v>283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12.75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12.75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38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4" customHeight="1">
      <c r="A10" s="17">
        <v>1</v>
      </c>
      <c r="B10" s="72" t="s">
        <v>284</v>
      </c>
      <c r="C10" s="6" t="s">
        <v>8</v>
      </c>
      <c r="D10" s="7">
        <v>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24.75" customHeight="1">
      <c r="A11" s="17">
        <v>2</v>
      </c>
      <c r="B11" s="72" t="s">
        <v>285</v>
      </c>
      <c r="C11" s="6" t="s">
        <v>8</v>
      </c>
      <c r="D11" s="7">
        <v>10</v>
      </c>
      <c r="E11" s="49"/>
      <c r="F11" s="49">
        <f aca="true" t="shared" si="0" ref="F11:F20">D11*E11</f>
        <v>0</v>
      </c>
      <c r="G11" s="54"/>
      <c r="H11" s="49">
        <f aca="true" t="shared" si="1" ref="H11:H20">F11*G11</f>
        <v>0</v>
      </c>
      <c r="I11" s="57">
        <f aca="true" t="shared" si="2" ref="I11:I20">E11+(E11*G11)</f>
        <v>0</v>
      </c>
      <c r="J11" s="49">
        <f aca="true" t="shared" si="3" ref="J11:J20">F11+H11</f>
        <v>0</v>
      </c>
      <c r="K11" s="85"/>
      <c r="L11" s="85"/>
    </row>
    <row r="12" spans="1:12" ht="21" customHeight="1">
      <c r="A12" s="17">
        <v>3</v>
      </c>
      <c r="B12" s="72" t="s">
        <v>286</v>
      </c>
      <c r="C12" s="6" t="s">
        <v>8</v>
      </c>
      <c r="D12" s="7">
        <v>10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24.75" customHeight="1">
      <c r="A13" s="17">
        <v>4</v>
      </c>
      <c r="B13" s="72" t="s">
        <v>287</v>
      </c>
      <c r="C13" s="6" t="s">
        <v>8</v>
      </c>
      <c r="D13" s="7">
        <v>10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28.5" customHeight="1">
      <c r="A14" s="17">
        <v>5</v>
      </c>
      <c r="B14" s="72" t="s">
        <v>288</v>
      </c>
      <c r="C14" s="6" t="s">
        <v>8</v>
      </c>
      <c r="D14" s="7">
        <v>30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24" customHeight="1">
      <c r="A15" s="17">
        <v>6</v>
      </c>
      <c r="B15" s="72" t="s">
        <v>289</v>
      </c>
      <c r="C15" s="6" t="s">
        <v>8</v>
      </c>
      <c r="D15" s="7">
        <v>15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21.75" customHeight="1">
      <c r="A16" s="17">
        <v>7</v>
      </c>
      <c r="B16" s="72" t="s">
        <v>290</v>
      </c>
      <c r="C16" s="6" t="s">
        <v>8</v>
      </c>
      <c r="D16" s="7">
        <v>5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21" customHeight="1">
      <c r="A17" s="17">
        <v>8</v>
      </c>
      <c r="B17" s="72" t="s">
        <v>291</v>
      </c>
      <c r="C17" s="6" t="s">
        <v>8</v>
      </c>
      <c r="D17" s="7">
        <v>5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24.75" customHeight="1">
      <c r="A18" s="17">
        <v>9</v>
      </c>
      <c r="B18" s="72" t="s">
        <v>292</v>
      </c>
      <c r="C18" s="6" t="s">
        <v>8</v>
      </c>
      <c r="D18" s="7">
        <v>20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23.25" customHeight="1">
      <c r="A19" s="17">
        <v>10</v>
      </c>
      <c r="B19" s="72" t="s">
        <v>293</v>
      </c>
      <c r="C19" s="6" t="s">
        <v>8</v>
      </c>
      <c r="D19" s="7">
        <v>2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9">
        <f t="shared" si="3"/>
        <v>0</v>
      </c>
      <c r="K19" s="86"/>
      <c r="L19" s="86"/>
    </row>
    <row r="20" spans="1:12" ht="20.25" customHeight="1">
      <c r="A20" s="17">
        <v>11</v>
      </c>
      <c r="B20" s="72" t="s">
        <v>294</v>
      </c>
      <c r="C20" s="6" t="s">
        <v>8</v>
      </c>
      <c r="D20" s="7">
        <v>2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49">
        <f t="shared" si="3"/>
        <v>0</v>
      </c>
      <c r="K20" s="44"/>
      <c r="L20" s="44"/>
    </row>
    <row r="21" spans="1:12" ht="23.25" customHeight="1">
      <c r="A21" s="225" t="s">
        <v>166</v>
      </c>
      <c r="B21" s="226"/>
      <c r="C21" s="226"/>
      <c r="D21" s="226"/>
      <c r="E21" s="227"/>
      <c r="F21" s="50">
        <f>SUM(F10:F20)</f>
        <v>0</v>
      </c>
      <c r="G21" s="52" t="s">
        <v>514</v>
      </c>
      <c r="H21" s="52">
        <f>SUM(H10:H20)</f>
        <v>0</v>
      </c>
      <c r="I21" s="53" t="s">
        <v>514</v>
      </c>
      <c r="J21" s="180">
        <f>SUM(J10:J20)</f>
        <v>0</v>
      </c>
      <c r="K21" s="175"/>
      <c r="L21" s="175"/>
    </row>
    <row r="22" spans="7:12" ht="12.75">
      <c r="G22"/>
      <c r="H22"/>
      <c r="I22"/>
      <c r="J22"/>
      <c r="K22"/>
      <c r="L22"/>
    </row>
    <row r="23" spans="2:12" ht="12.75">
      <c r="B23" s="11" t="s">
        <v>167</v>
      </c>
      <c r="E23" s="186"/>
      <c r="G23"/>
      <c r="H23"/>
      <c r="I23"/>
      <c r="J23"/>
      <c r="K23"/>
      <c r="L23"/>
    </row>
    <row r="24" spans="2:12" ht="14.25">
      <c r="B24"/>
      <c r="C24" s="9"/>
      <c r="G24"/>
      <c r="H24"/>
      <c r="I24"/>
      <c r="J24"/>
      <c r="K24"/>
      <c r="L24"/>
    </row>
    <row r="25" spans="2:12" ht="12" customHeight="1">
      <c r="B25" s="11" t="s">
        <v>571</v>
      </c>
      <c r="C25" s="9"/>
      <c r="G25"/>
      <c r="H25"/>
      <c r="I25"/>
      <c r="J25"/>
      <c r="K25"/>
      <c r="L25"/>
    </row>
    <row r="26" spans="2:12" ht="15">
      <c r="B26" s="27" t="s">
        <v>295</v>
      </c>
      <c r="G26"/>
      <c r="H26"/>
      <c r="I26"/>
      <c r="J26"/>
      <c r="K26"/>
      <c r="L26"/>
    </row>
    <row r="27" spans="2:12" ht="14.25">
      <c r="B27"/>
      <c r="C27" s="9"/>
      <c r="E27" s="186"/>
      <c r="G27"/>
      <c r="H27"/>
      <c r="I27"/>
      <c r="J27"/>
      <c r="K27"/>
      <c r="L27"/>
    </row>
    <row r="28" spans="1:12" ht="14.25">
      <c r="A28" s="13"/>
      <c r="B28" s="28" t="s">
        <v>295</v>
      </c>
      <c r="C28" s="13"/>
      <c r="D28" s="14"/>
      <c r="E28" s="13"/>
      <c r="F28" s="15"/>
      <c r="G28"/>
      <c r="H28"/>
      <c r="I28"/>
      <c r="J28"/>
      <c r="K28"/>
      <c r="L28"/>
    </row>
    <row r="29" spans="1:10" ht="14.25">
      <c r="A29" s="13"/>
      <c r="B29"/>
      <c r="C29" s="25"/>
      <c r="D29" s="25"/>
      <c r="E29" s="25"/>
      <c r="F29" s="15"/>
      <c r="G29" s="15"/>
      <c r="H29" s="15"/>
      <c r="I29" s="16"/>
      <c r="J29" s="13"/>
    </row>
    <row r="30" spans="2:3" ht="12.75">
      <c r="B30"/>
      <c r="C30"/>
    </row>
    <row r="31" ht="12.75">
      <c r="B31"/>
    </row>
    <row r="33" ht="12.75">
      <c r="B33"/>
    </row>
    <row r="34" ht="12.75">
      <c r="B34" s="11"/>
    </row>
  </sheetData>
  <sheetProtection selectLockedCells="1" selectUnlockedCells="1"/>
  <mergeCells count="16">
    <mergeCell ref="G7:H7"/>
    <mergeCell ref="A21:E21"/>
    <mergeCell ref="D7:D8"/>
    <mergeCell ref="E7:E8"/>
    <mergeCell ref="F7:F8"/>
    <mergeCell ref="B7:B8"/>
    <mergeCell ref="I2:L2"/>
    <mergeCell ref="A4:L4"/>
    <mergeCell ref="A3:J3"/>
    <mergeCell ref="A6:L6"/>
    <mergeCell ref="I7:I8"/>
    <mergeCell ref="J7:J8"/>
    <mergeCell ref="K7:K8"/>
    <mergeCell ref="L7:L8"/>
    <mergeCell ref="A7:A8"/>
    <mergeCell ref="C7:C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1">
      <selection activeCell="A4" sqref="A4:L4"/>
    </sheetView>
  </sheetViews>
  <sheetFormatPr defaultColWidth="9.140625" defaultRowHeight="12.75"/>
  <cols>
    <col min="1" max="1" width="6.28125" style="1" customWidth="1"/>
    <col min="2" max="2" width="65.57421875" style="1" customWidth="1"/>
    <col min="3" max="3" width="6.140625" style="1" customWidth="1"/>
    <col min="4" max="4" width="10.8515625" style="1" customWidth="1"/>
    <col min="5" max="5" width="12.00390625" style="1" customWidth="1"/>
    <col min="6" max="6" width="11.8515625" style="1" customWidth="1"/>
    <col min="7" max="7" width="11.28125" style="1" customWidth="1"/>
    <col min="8" max="8" width="10.57421875" style="1" customWidth="1"/>
    <col min="9" max="9" width="11.8515625" style="1" customWidth="1"/>
    <col min="10" max="10" width="12.421875" style="1" customWidth="1"/>
    <col min="11" max="11" width="13.28125" style="1" customWidth="1"/>
    <col min="12" max="12" width="13.140625" style="1" customWidth="1"/>
    <col min="13" max="16384" width="9.140625" style="1" customWidth="1"/>
  </cols>
  <sheetData>
    <row r="1" spans="1:2" ht="12.75">
      <c r="A1" s="259" t="s">
        <v>628</v>
      </c>
      <c r="B1" s="259"/>
    </row>
    <row r="2" spans="1:13" ht="23.25" customHeight="1">
      <c r="A2" s="46"/>
      <c r="B2" s="46"/>
      <c r="C2" s="46"/>
      <c r="D2" s="46"/>
      <c r="E2" s="46"/>
      <c r="F2" s="46"/>
      <c r="G2" s="46"/>
      <c r="H2" s="46"/>
      <c r="I2" s="220" t="s">
        <v>573</v>
      </c>
      <c r="J2" s="220"/>
      <c r="K2" s="220"/>
      <c r="L2" s="220"/>
      <c r="M2" s="34"/>
    </row>
    <row r="3" spans="1:13" ht="16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48"/>
      <c r="M3" s="34"/>
    </row>
    <row r="4" spans="1:13" ht="46.5" customHeight="1">
      <c r="A4" s="221" t="s">
        <v>574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34"/>
    </row>
    <row r="5" spans="1:13" ht="9.75" customHeight="1">
      <c r="A5" s="47"/>
      <c r="B5" s="47"/>
      <c r="C5" s="47"/>
      <c r="D5" s="47"/>
      <c r="E5" s="47"/>
      <c r="F5" s="47"/>
      <c r="G5" s="47"/>
      <c r="H5" s="47"/>
      <c r="I5" s="181"/>
      <c r="J5" s="181"/>
      <c r="K5" s="181"/>
      <c r="L5" s="185"/>
      <c r="M5" s="34"/>
    </row>
    <row r="6" spans="1:12" ht="21.75" customHeight="1">
      <c r="A6" s="222" t="s">
        <v>296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6.25" customHeight="1">
      <c r="A7" s="224" t="s">
        <v>1</v>
      </c>
      <c r="B7" s="232" t="s">
        <v>2</v>
      </c>
      <c r="C7" s="224" t="s">
        <v>3</v>
      </c>
      <c r="D7" s="224" t="s">
        <v>4</v>
      </c>
      <c r="E7" s="224" t="s">
        <v>494</v>
      </c>
      <c r="F7" s="224" t="s">
        <v>420</v>
      </c>
      <c r="G7" s="216" t="s">
        <v>421</v>
      </c>
      <c r="H7" s="228"/>
      <c r="I7" s="224" t="s">
        <v>422</v>
      </c>
      <c r="J7" s="224" t="s">
        <v>423</v>
      </c>
      <c r="K7" s="216" t="s">
        <v>5</v>
      </c>
      <c r="L7" s="233" t="s">
        <v>6</v>
      </c>
    </row>
    <row r="8" spans="1:12" ht="12.75">
      <c r="A8" s="212"/>
      <c r="B8" s="216"/>
      <c r="C8" s="212"/>
      <c r="D8" s="212"/>
      <c r="E8" s="212"/>
      <c r="F8" s="212"/>
      <c r="G8" s="3" t="s">
        <v>424</v>
      </c>
      <c r="H8" s="3" t="s">
        <v>495</v>
      </c>
      <c r="I8" s="212"/>
      <c r="J8" s="212"/>
      <c r="K8" s="213"/>
      <c r="L8" s="223"/>
    </row>
    <row r="9" spans="1:12" ht="12.75">
      <c r="A9" s="55">
        <v>1</v>
      </c>
      <c r="B9" s="38">
        <v>2</v>
      </c>
      <c r="C9" s="55">
        <v>3</v>
      </c>
      <c r="D9" s="55">
        <v>4</v>
      </c>
      <c r="E9" s="37">
        <v>5</v>
      </c>
      <c r="F9" s="37" t="s">
        <v>7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24" customHeight="1">
      <c r="A10" s="17">
        <v>1</v>
      </c>
      <c r="B10" s="72" t="s">
        <v>297</v>
      </c>
      <c r="C10" s="6" t="s">
        <v>8</v>
      </c>
      <c r="D10" s="7">
        <v>5</v>
      </c>
      <c r="E10" s="49"/>
      <c r="F10" s="49">
        <f>D10*E10</f>
        <v>0</v>
      </c>
      <c r="G10" s="54"/>
      <c r="H10" s="49">
        <f>F10*G10</f>
        <v>0</v>
      </c>
      <c r="I10" s="57">
        <f>E10+(E10*G10)</f>
        <v>0</v>
      </c>
      <c r="J10" s="49">
        <f>F10+H10</f>
        <v>0</v>
      </c>
      <c r="K10" s="85"/>
      <c r="L10" s="85"/>
    </row>
    <row r="11" spans="1:12" ht="42.75" customHeight="1">
      <c r="A11" s="17">
        <v>2</v>
      </c>
      <c r="B11" s="72" t="s">
        <v>568</v>
      </c>
      <c r="C11" s="6" t="s">
        <v>8</v>
      </c>
      <c r="D11" s="7">
        <v>45</v>
      </c>
      <c r="E11" s="49"/>
      <c r="F11" s="49">
        <f aca="true" t="shared" si="0" ref="F11:F20">D11*E11</f>
        <v>0</v>
      </c>
      <c r="G11" s="54"/>
      <c r="H11" s="49">
        <f aca="true" t="shared" si="1" ref="H11:H20">F11*G11</f>
        <v>0</v>
      </c>
      <c r="I11" s="57">
        <f aca="true" t="shared" si="2" ref="I11:I20">E11+(E11*G11)</f>
        <v>0</v>
      </c>
      <c r="J11" s="49">
        <f aca="true" t="shared" si="3" ref="J11:J20">F11+H11</f>
        <v>0</v>
      </c>
      <c r="K11" s="85"/>
      <c r="L11" s="85"/>
    </row>
    <row r="12" spans="1:12" ht="21.75" customHeight="1">
      <c r="A12" s="17">
        <v>3</v>
      </c>
      <c r="B12" s="72" t="s">
        <v>298</v>
      </c>
      <c r="C12" s="6" t="s">
        <v>8</v>
      </c>
      <c r="D12" s="7">
        <v>3</v>
      </c>
      <c r="E12" s="49"/>
      <c r="F12" s="49">
        <f t="shared" si="0"/>
        <v>0</v>
      </c>
      <c r="G12" s="54"/>
      <c r="H12" s="49">
        <f t="shared" si="1"/>
        <v>0</v>
      </c>
      <c r="I12" s="57">
        <f t="shared" si="2"/>
        <v>0</v>
      </c>
      <c r="J12" s="49">
        <f t="shared" si="3"/>
        <v>0</v>
      </c>
      <c r="K12" s="85"/>
      <c r="L12" s="85"/>
    </row>
    <row r="13" spans="1:12" ht="19.5" customHeight="1">
      <c r="A13" s="17">
        <v>4</v>
      </c>
      <c r="B13" s="72" t="s">
        <v>299</v>
      </c>
      <c r="C13" s="6" t="s">
        <v>8</v>
      </c>
      <c r="D13" s="7">
        <v>25</v>
      </c>
      <c r="E13" s="49"/>
      <c r="F13" s="49">
        <f t="shared" si="0"/>
        <v>0</v>
      </c>
      <c r="G13" s="54"/>
      <c r="H13" s="49">
        <f t="shared" si="1"/>
        <v>0</v>
      </c>
      <c r="I13" s="57">
        <f t="shared" si="2"/>
        <v>0</v>
      </c>
      <c r="J13" s="49">
        <f t="shared" si="3"/>
        <v>0</v>
      </c>
      <c r="K13" s="85"/>
      <c r="L13" s="85"/>
    </row>
    <row r="14" spans="1:12" ht="18" customHeight="1">
      <c r="A14" s="17">
        <v>5</v>
      </c>
      <c r="B14" s="72" t="s">
        <v>300</v>
      </c>
      <c r="C14" s="6" t="s">
        <v>8</v>
      </c>
      <c r="D14" s="7">
        <v>25</v>
      </c>
      <c r="E14" s="49"/>
      <c r="F14" s="49">
        <f t="shared" si="0"/>
        <v>0</v>
      </c>
      <c r="G14" s="54"/>
      <c r="H14" s="49">
        <f t="shared" si="1"/>
        <v>0</v>
      </c>
      <c r="I14" s="57">
        <f t="shared" si="2"/>
        <v>0</v>
      </c>
      <c r="J14" s="49">
        <f t="shared" si="3"/>
        <v>0</v>
      </c>
      <c r="K14" s="85"/>
      <c r="L14" s="85"/>
    </row>
    <row r="15" spans="1:12" ht="18" customHeight="1">
      <c r="A15" s="17">
        <v>6</v>
      </c>
      <c r="B15" s="72" t="s">
        <v>301</v>
      </c>
      <c r="C15" s="6" t="s">
        <v>8</v>
      </c>
      <c r="D15" s="7">
        <v>3</v>
      </c>
      <c r="E15" s="49"/>
      <c r="F15" s="49">
        <f t="shared" si="0"/>
        <v>0</v>
      </c>
      <c r="G15" s="54"/>
      <c r="H15" s="49">
        <f t="shared" si="1"/>
        <v>0</v>
      </c>
      <c r="I15" s="57">
        <f t="shared" si="2"/>
        <v>0</v>
      </c>
      <c r="J15" s="49">
        <f t="shared" si="3"/>
        <v>0</v>
      </c>
      <c r="K15" s="85"/>
      <c r="L15" s="85"/>
    </row>
    <row r="16" spans="1:12" ht="18" customHeight="1">
      <c r="A16" s="17">
        <v>7</v>
      </c>
      <c r="B16" s="72" t="s">
        <v>302</v>
      </c>
      <c r="C16" s="6" t="s">
        <v>8</v>
      </c>
      <c r="D16" s="7">
        <v>5</v>
      </c>
      <c r="E16" s="49"/>
      <c r="F16" s="49">
        <f t="shared" si="0"/>
        <v>0</v>
      </c>
      <c r="G16" s="54"/>
      <c r="H16" s="49">
        <f t="shared" si="1"/>
        <v>0</v>
      </c>
      <c r="I16" s="57">
        <f t="shared" si="2"/>
        <v>0</v>
      </c>
      <c r="J16" s="49">
        <f t="shared" si="3"/>
        <v>0</v>
      </c>
      <c r="K16" s="85"/>
      <c r="L16" s="85"/>
    </row>
    <row r="17" spans="1:12" ht="17.25" customHeight="1">
      <c r="A17" s="17">
        <v>8</v>
      </c>
      <c r="B17" s="72" t="s">
        <v>303</v>
      </c>
      <c r="C17" s="6" t="s">
        <v>8</v>
      </c>
      <c r="D17" s="7">
        <v>5</v>
      </c>
      <c r="E17" s="49"/>
      <c r="F17" s="49">
        <f t="shared" si="0"/>
        <v>0</v>
      </c>
      <c r="G17" s="54"/>
      <c r="H17" s="49">
        <f t="shared" si="1"/>
        <v>0</v>
      </c>
      <c r="I17" s="57">
        <f t="shared" si="2"/>
        <v>0</v>
      </c>
      <c r="J17" s="49">
        <f t="shared" si="3"/>
        <v>0</v>
      </c>
      <c r="K17" s="85"/>
      <c r="L17" s="85"/>
    </row>
    <row r="18" spans="1:12" ht="20.25" customHeight="1">
      <c r="A18" s="17">
        <v>9</v>
      </c>
      <c r="B18" s="137" t="s">
        <v>304</v>
      </c>
      <c r="C18" s="6" t="s">
        <v>8</v>
      </c>
      <c r="D18" s="7">
        <v>10</v>
      </c>
      <c r="E18" s="49"/>
      <c r="F18" s="49">
        <f t="shared" si="0"/>
        <v>0</v>
      </c>
      <c r="G18" s="54"/>
      <c r="H18" s="49">
        <f t="shared" si="1"/>
        <v>0</v>
      </c>
      <c r="I18" s="57">
        <f t="shared" si="2"/>
        <v>0</v>
      </c>
      <c r="J18" s="49">
        <f t="shared" si="3"/>
        <v>0</v>
      </c>
      <c r="K18" s="85"/>
      <c r="L18" s="85"/>
    </row>
    <row r="19" spans="1:12" ht="19.5" customHeight="1">
      <c r="A19" s="17">
        <v>10</v>
      </c>
      <c r="B19" s="137" t="s">
        <v>305</v>
      </c>
      <c r="C19" s="6" t="s">
        <v>8</v>
      </c>
      <c r="D19" s="7">
        <v>40</v>
      </c>
      <c r="E19" s="49"/>
      <c r="F19" s="49">
        <f t="shared" si="0"/>
        <v>0</v>
      </c>
      <c r="G19" s="54"/>
      <c r="H19" s="49">
        <f t="shared" si="1"/>
        <v>0</v>
      </c>
      <c r="I19" s="57">
        <f t="shared" si="2"/>
        <v>0</v>
      </c>
      <c r="J19" s="40">
        <f t="shared" si="3"/>
        <v>0</v>
      </c>
      <c r="K19" s="86"/>
      <c r="L19" s="86"/>
    </row>
    <row r="20" spans="1:12" ht="16.5" customHeight="1">
      <c r="A20" s="17">
        <v>11</v>
      </c>
      <c r="B20" s="72" t="s">
        <v>306</v>
      </c>
      <c r="C20" s="6" t="s">
        <v>8</v>
      </c>
      <c r="D20" s="7">
        <v>3</v>
      </c>
      <c r="E20" s="49"/>
      <c r="F20" s="49">
        <f t="shared" si="0"/>
        <v>0</v>
      </c>
      <c r="G20" s="54"/>
      <c r="H20" s="49">
        <f t="shared" si="1"/>
        <v>0</v>
      </c>
      <c r="I20" s="57">
        <f t="shared" si="2"/>
        <v>0</v>
      </c>
      <c r="J20" s="173">
        <f t="shared" si="3"/>
        <v>0</v>
      </c>
      <c r="K20" s="44"/>
      <c r="L20" s="44"/>
    </row>
    <row r="21" spans="1:12" ht="23.25" customHeight="1">
      <c r="A21" s="225" t="s">
        <v>166</v>
      </c>
      <c r="B21" s="226"/>
      <c r="C21" s="226"/>
      <c r="D21" s="226"/>
      <c r="E21" s="227"/>
      <c r="F21" s="50">
        <f>SUM(F10:F20)</f>
        <v>0</v>
      </c>
      <c r="G21" s="52" t="s">
        <v>514</v>
      </c>
      <c r="H21" s="52">
        <f>SUM(H10:H20)</f>
        <v>0</v>
      </c>
      <c r="I21" s="53" t="s">
        <v>514</v>
      </c>
      <c r="J21" s="80">
        <f>SUM(J10:J20)</f>
        <v>0</v>
      </c>
      <c r="K21" s="175"/>
      <c r="L21" s="175"/>
    </row>
    <row r="22" spans="7:12" ht="12.75">
      <c r="G22"/>
      <c r="H22"/>
      <c r="I22"/>
      <c r="J22"/>
      <c r="K22"/>
      <c r="L22"/>
    </row>
    <row r="23" spans="2:12" ht="18.75" customHeight="1">
      <c r="B23" s="11" t="s">
        <v>167</v>
      </c>
      <c r="G23"/>
      <c r="H23"/>
      <c r="I23"/>
      <c r="J23"/>
      <c r="K23"/>
      <c r="L23"/>
    </row>
    <row r="24" spans="2:12" ht="12.75">
      <c r="B24" s="12"/>
      <c r="G24"/>
      <c r="H24"/>
      <c r="I24"/>
      <c r="J24"/>
      <c r="K24"/>
      <c r="L24"/>
    </row>
    <row r="25" spans="7:12" ht="12.75">
      <c r="G25"/>
      <c r="H25"/>
      <c r="I25"/>
      <c r="J25"/>
      <c r="K25"/>
      <c r="L25"/>
    </row>
    <row r="26" spans="1:12" ht="12.75">
      <c r="A26" s="13"/>
      <c r="G26"/>
      <c r="H26"/>
      <c r="I26"/>
      <c r="J26"/>
      <c r="K26"/>
      <c r="L26"/>
    </row>
    <row r="27" spans="1:12" ht="12.75">
      <c r="A27" s="13"/>
      <c r="B27" s="13"/>
      <c r="C27" s="13"/>
      <c r="D27" s="14"/>
      <c r="E27" s="13"/>
      <c r="F27" s="15"/>
      <c r="G27"/>
      <c r="H27"/>
      <c r="I27"/>
      <c r="J27"/>
      <c r="K27"/>
      <c r="L27"/>
    </row>
    <row r="28" spans="2:8" ht="12.75">
      <c r="B28" s="13"/>
      <c r="C28" s="13"/>
      <c r="D28" s="13"/>
      <c r="E28" s="13"/>
      <c r="F28" s="15"/>
      <c r="G28" s="15"/>
      <c r="H28" s="15"/>
    </row>
  </sheetData>
  <sheetProtection selectLockedCells="1" selectUnlockedCells="1"/>
  <mergeCells count="16">
    <mergeCell ref="A7:A8"/>
    <mergeCell ref="C7:C8"/>
    <mergeCell ref="D7:D8"/>
    <mergeCell ref="E7:E8"/>
    <mergeCell ref="F7:F8"/>
    <mergeCell ref="B7:B8"/>
    <mergeCell ref="I2:L2"/>
    <mergeCell ref="A4:L4"/>
    <mergeCell ref="A3:J3"/>
    <mergeCell ref="A21:E21"/>
    <mergeCell ref="I7:I8"/>
    <mergeCell ref="J7:J8"/>
    <mergeCell ref="K7:K8"/>
    <mergeCell ref="A6:L6"/>
    <mergeCell ref="L7:L8"/>
    <mergeCell ref="G7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Dominik Styczyński</cp:lastModifiedBy>
  <cp:lastPrinted>2024-05-14T13:01:06Z</cp:lastPrinted>
  <dcterms:created xsi:type="dcterms:W3CDTF">2024-04-24T13:02:03Z</dcterms:created>
  <dcterms:modified xsi:type="dcterms:W3CDTF">2024-06-03T14:50:05Z</dcterms:modified>
  <cp:category/>
  <cp:version/>
  <cp:contentType/>
  <cp:contentStatus/>
</cp:coreProperties>
</file>