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.0.211\dane_dzialy\ZamPubl\Tomek\2025_Przetargi\ZP_45_2025_elektrokardiologia_BZP\"/>
    </mc:Choice>
  </mc:AlternateContent>
  <bookViews>
    <workbookView xWindow="0" yWindow="0" windowWidth="28800" windowHeight="12300" tabRatio="665"/>
  </bookViews>
  <sheets>
    <sheet name="1_SubSternal-ICD" sheetId="26" r:id="rId1"/>
    <sheet name="2-LCP_VDD" sheetId="54" r:id="rId2"/>
    <sheet name="3-LCP_Screw" sheetId="76" r:id="rId3"/>
    <sheet name="4-EMB" sheetId="53" r:id="rId4"/>
    <sheet name="5-ILR_small" sheetId="51" r:id="rId5"/>
    <sheet name="6-Zamykacze_25F" sheetId="67" r:id="rId6"/>
    <sheet name="7_Trombektom" sheetId="49" r:id="rId7"/>
    <sheet name="8_Cather_angio" sheetId="61" r:id="rId8"/>
    <sheet name="9_PMCS" sheetId="42" r:id="rId9"/>
    <sheet name="10_El_czasowe" sheetId="79" r:id="rId10"/>
    <sheet name="11_Zamykacze_6_8F" sheetId="43" r:id="rId1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79" l="1"/>
  <c r="H5" i="79" s="1"/>
  <c r="L5" i="79" s="1"/>
  <c r="F7" i="49" l="1"/>
  <c r="H7" i="49" s="1"/>
  <c r="K10" i="26" l="1"/>
  <c r="K9" i="26"/>
  <c r="K8" i="26"/>
  <c r="K7" i="26"/>
  <c r="K6" i="26"/>
  <c r="F7" i="76"/>
  <c r="H7" i="76" s="1"/>
  <c r="L7" i="76" s="1"/>
  <c r="F6" i="76"/>
  <c r="H6" i="76" s="1"/>
  <c r="L6" i="76" s="1"/>
  <c r="F5" i="76"/>
  <c r="F6" i="67"/>
  <c r="H6" i="67" s="1"/>
  <c r="L6" i="67" s="1"/>
  <c r="F5" i="67"/>
  <c r="F5" i="61"/>
  <c r="F6" i="54"/>
  <c r="H6" i="54" s="1"/>
  <c r="L6" i="54" s="1"/>
  <c r="F5" i="54"/>
  <c r="F7" i="54" s="1"/>
  <c r="F5" i="53"/>
  <c r="F5" i="51"/>
  <c r="F8" i="49"/>
  <c r="H8" i="49" s="1"/>
  <c r="L8" i="49" s="1"/>
  <c r="F6" i="49"/>
  <c r="H6" i="49" s="1"/>
  <c r="L6" i="49" s="1"/>
  <c r="F5" i="49"/>
  <c r="H5" i="49" s="1"/>
  <c r="L5" i="49" s="1"/>
  <c r="F5" i="43"/>
  <c r="F6" i="42"/>
  <c r="H6" i="42" s="1"/>
  <c r="L6" i="42" s="1"/>
  <c r="F5" i="42"/>
  <c r="F10" i="26"/>
  <c r="H10" i="26" s="1"/>
  <c r="F9" i="26"/>
  <c r="H9" i="26" s="1"/>
  <c r="F8" i="26"/>
  <c r="H8" i="26" s="1"/>
  <c r="F7" i="26"/>
  <c r="H7" i="26" s="1"/>
  <c r="F6" i="26"/>
  <c r="H6" i="26" s="1"/>
  <c r="H5" i="43" l="1"/>
  <c r="L5" i="43" s="1"/>
  <c r="H5" i="51"/>
  <c r="L5" i="51" s="1"/>
  <c r="H5" i="53"/>
  <c r="L5" i="53" s="1"/>
  <c r="F8" i="76"/>
  <c r="L7" i="26"/>
  <c r="H5" i="61"/>
  <c r="L5" i="61" s="1"/>
  <c r="F7" i="42"/>
  <c r="L8" i="26"/>
  <c r="L9" i="26"/>
  <c r="L10" i="26"/>
  <c r="H5" i="76"/>
  <c r="F9" i="49"/>
  <c r="F7" i="67"/>
  <c r="H5" i="67"/>
  <c r="H5" i="54"/>
  <c r="L9" i="49"/>
  <c r="H9" i="49"/>
  <c r="H5" i="42"/>
  <c r="L6" i="26"/>
  <c r="H11" i="26"/>
  <c r="F11" i="26"/>
  <c r="L11" i="26" l="1"/>
  <c r="H8" i="76"/>
  <c r="L5" i="76"/>
  <c r="H7" i="67"/>
  <c r="L5" i="67"/>
  <c r="H7" i="54"/>
  <c r="L5" i="54"/>
  <c r="H7" i="42"/>
  <c r="L5" i="42"/>
</calcChain>
</file>

<file path=xl/sharedStrings.xml><?xml version="1.0" encoding="utf-8"?>
<sst xmlns="http://schemas.openxmlformats.org/spreadsheetml/2006/main" count="782" uniqueCount="162">
  <si>
    <t>Lp.</t>
  </si>
  <si>
    <t>VAT 
(%)</t>
  </si>
  <si>
    <t>Numer i nazwa dokumentu dopuszczającego do obrotu i do używania
/jeżeli dotyczy/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</si>
  <si>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</si>
  <si>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</si>
  <si>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</si>
  <si>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</si>
  <si>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</si>
  <si>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</si>
  <si>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</si>
  <si>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</si>
  <si>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</si>
  <si>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</si>
  <si>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1.</t>
  </si>
  <si>
    <t>UWAGA:</t>
  </si>
  <si>
    <t>►</t>
  </si>
  <si>
    <t xml:space="preserve">Formularz zawiera formuły ułatwiajace sporządzenie oferty. </t>
  </si>
  <si>
    <t>2.</t>
  </si>
  <si>
    <t>3.</t>
  </si>
  <si>
    <t>4.</t>
  </si>
  <si>
    <t>Zamawiający zastrzega, iż ocenie zostanie poddana tylko ta oferta, która będzie zawierała 100% oferowanych propozycji cenowych.</t>
  </si>
  <si>
    <t>5.</t>
  </si>
  <si>
    <t>szt.</t>
  </si>
  <si>
    <t>Wartość brutto  w zł</t>
  </si>
  <si>
    <t>Przedmiot zamówienia</t>
  </si>
  <si>
    <t xml:space="preserve">CZĘŚĆ A
</t>
  </si>
  <si>
    <t>Jednostka miary</t>
  </si>
  <si>
    <t>Producent/ Nazwa handlowa produktu / Numer katalogowy / Klasa wyrobu medycznego
-jeżeli dotyczy</t>
  </si>
  <si>
    <t>Wymagany przez Zamawiającego  Depozyt nieprawidłowy ("Bank").
 Ilość "j.m."</t>
  </si>
  <si>
    <t>Wartość brutto wymaganego Depozytu nieprawidłowego ("Banku")</t>
  </si>
  <si>
    <t xml:space="preserve"> a </t>
  </si>
  <si>
    <t>l</t>
  </si>
  <si>
    <t>CZĘŚĆ B</t>
  </si>
  <si>
    <t>Parametr wymagany</t>
  </si>
  <si>
    <t>Parametr oferowany</t>
  </si>
  <si>
    <t>Tak, Podać</t>
  </si>
  <si>
    <t>6.</t>
  </si>
  <si>
    <t>7.</t>
  </si>
  <si>
    <t>8.</t>
  </si>
  <si>
    <t>Wymagane parametry graniczne</t>
  </si>
  <si>
    <t xml:space="preserve">URZĄDZENIE DO ZAMYKANIA USZKA LEWEGO PRZEDSIONKA </t>
  </si>
  <si>
    <t>Okluder o samorozprężalnej konstrukcji nitinolowej po stronie proksymalnej pokrytej izolująca membrana</t>
  </si>
  <si>
    <t>Urządzenie o konstrukcji jednoczęściowej</t>
  </si>
  <si>
    <t>Gęstość membrany w zakresie 150-170 mikronów</t>
  </si>
  <si>
    <t>Zestaw wprowadzjacy w komplecie ( wyposazony w zastawkę hemostatyczną)</t>
  </si>
  <si>
    <t>Oklulery o max. 10 aktywnie fiksujacych się ramionach</t>
  </si>
  <si>
    <t>Okludery dostepne w różnych rozmiarach od 21 mm do 33 mm ( min 5 rozmiarów)</t>
  </si>
  <si>
    <t>Skutecznośc kliniczna okulderów udokumentowana przynajmniej jednym międzynarodowym randomizowanym, propektywnym badaniem klinicznym</t>
  </si>
  <si>
    <t>Koszulka dostepowa</t>
  </si>
  <si>
    <t>Dostępność  dwóch rodzajów kształtu koszulek</t>
  </si>
  <si>
    <t>Długość zestawu wprowadzajacego min. 75 cm</t>
  </si>
  <si>
    <t>Min. 3 markery głębokości na dystalnej części zestawu wprowadzającego</t>
  </si>
  <si>
    <t>Prowadnik o zwiększonej sztywności</t>
  </si>
  <si>
    <t>Prowadnik o zwiększonej sztywności o średnicy 0,035"</t>
  </si>
  <si>
    <t>Długość 180 cm</t>
  </si>
  <si>
    <t>Końcówka atraumatyczna prosta</t>
  </si>
  <si>
    <t>Ilość 2 prowadniki na 1 urzadzenie zamykania uszka</t>
  </si>
  <si>
    <t>Zestaw do zamykania naczyń</t>
  </si>
  <si>
    <t>Zestawy do zamykania tętnic po wkłuciach – urządzenie umożliwia zamykanie tętnic po wkłuciach 5F - 8F - urządzenie działające na bazie 3 rozpuszczalnych komponentów biozgodnych</t>
  </si>
  <si>
    <t>Średnica urządzenia: 6F i 8F</t>
  </si>
  <si>
    <t>Wprowadzanie po prowadniku 0.035" dla 6F i 0.038" dla 8F.</t>
  </si>
  <si>
    <t>Wszczepialny rejestrator arytmii</t>
  </si>
  <si>
    <t>Automatyczna detekcja i zapis zaburzeń rytmu (tachkardie, bradykardie, pauzy)</t>
  </si>
  <si>
    <t>Algorytm detekcji migotania przedsionków</t>
  </si>
  <si>
    <t>Pojemnośc pamięci zdarzeń powyżej 45 minut</t>
  </si>
  <si>
    <t>Radioczułe ( widoczne w skopii) kleszczyki  jednorazowego użytku z możliwościa rotacji</t>
  </si>
  <si>
    <t>Kleszczyki umożliwiają wykonanie biopsji zarówno prawej jak i lewej komory serca</t>
  </si>
  <si>
    <t>Tak,podać</t>
  </si>
  <si>
    <t>Możliwość automatycznej konfiguracji polarności podczas implantacji</t>
  </si>
  <si>
    <t>Tak</t>
  </si>
  <si>
    <t xml:space="preserve">Tak, Podać </t>
  </si>
  <si>
    <t>Cena jednostkowa  netto / "j.m."</t>
  </si>
  <si>
    <t>Wartości i liczby w kolumnach e), f), h),l) należy wpisać z dokładnością do dwóch miejsc po przecinku.</t>
  </si>
  <si>
    <t xml:space="preserve"> Wystarczy wprowadzić dane do kolumny e) Cena jednostkowa netto/ op. i zaakceptować bądź zmienić  stawkę podatku VAT, aby uzyskać cenę oferty.  </t>
  </si>
  <si>
    <t>Cewniki angiograficzne</t>
  </si>
  <si>
    <t xml:space="preserve">Cewniki angiograficzne obigatoryjnie o przekroju 4-6F, ale z obligatoryjną opcją przekroju 5F; </t>
  </si>
  <si>
    <t>Cewniki angiograficzne o wielu krzywiznach co najmniej 10;</t>
  </si>
  <si>
    <t xml:space="preserve">Zakres długości cewników co najmniej  65-100cm </t>
  </si>
  <si>
    <t>Elektrody czasowe o przekroju kompatybilnym z śluzami naczyniowymi 6F;</t>
  </si>
  <si>
    <t>Elektroda o zgięciu ułatwiającym wprowadzenie do prawej komory serca lub/i z mechanizmem (balonem ect.) ułatwiającym wprowadzenie do prawej komory serca</t>
  </si>
  <si>
    <t>Możliwośc wykonania badania MRI, możliwość telemonitoringu</t>
  </si>
  <si>
    <t xml:space="preserve">Objetość poniżej 2 cm3		</t>
  </si>
  <si>
    <t>Zamawiający dopuszcza stymulator z możliwością wykonywania badania rezonansem magnetycznym serca 1,5T bez stref wykluczeń.</t>
  </si>
  <si>
    <t xml:space="preserve">Dostępne dwie długości: nie mniejszaniż 51 cm oraz nie mniejsza niż 120 cm </t>
  </si>
  <si>
    <t xml:space="preserve"> Zestaw do biopsji endomiokardialnej (kleszczyki oraz koszulka biopsyjna)</t>
  </si>
  <si>
    <t xml:space="preserve">Średnica zewnętrzna bioptomu: 1.6mm, 1.8 mm, 2.1 mm (do wyboru) </t>
  </si>
  <si>
    <t xml:space="preserve">Dwa typy kabel bioptomu: typu elastycznego i kształtowalny (do wyboru) </t>
  </si>
  <si>
    <t>Elektrody wewnątrzsercowe do stymulacji czasowej</t>
  </si>
  <si>
    <t>STYMULATOR BEZPRZEWODOWY</t>
  </si>
  <si>
    <t>INTRODUCER 23F</t>
  </si>
  <si>
    <t>Wypożyczenie programatora</t>
  </si>
  <si>
    <t xml:space="preserve">2. </t>
  </si>
  <si>
    <t>Wymagane parametry graniczne stymulatora bezprzewodowego</t>
  </si>
  <si>
    <t>Stymulator BEZPRZEWODOWY zapewniajacy stymulację synchroniczną z pomiędzy przedsionkami i komorami</t>
  </si>
  <si>
    <t>Zestaw doprowadzający kompatybilny z stymulatorem bezprzewodowym z pkt.1</t>
  </si>
  <si>
    <t>Urządzenie do zamykania miejsc dostępu na tętnicy udowej dedykowane do zaopatrywania miejsc po kaniulach naczyniowych o średnicach 10-14F</t>
  </si>
  <si>
    <t>Urządzenie do zamykania miejsc dostępu na tętnicy udowej dedykowane do zaopatrywania miejsc po kaniulach naczyniowych o średnicach 15-18F</t>
  </si>
  <si>
    <t>Hemostaza osiągalna za pomocą opatrunku „kanapkowego” kolagenowo-polimerowego oraz dodatkowej stymulacji procesu koagulacji dzięki obecności kolagenu.</t>
  </si>
  <si>
    <t xml:space="preserve">Blokada zamykająca powinna zawierać wchłanialny opatrunek z kolagenu, element zamykający ze stali nierdzewnej i czop z wchłanialnego polimeru. </t>
  </si>
  <si>
    <t xml:space="preserve">Wszystkie elementy blokady zamykającej połączone na trwale niewchłanialnym szwem. </t>
  </si>
  <si>
    <t xml:space="preserve"> Czas wchłaniania polimeru 6 miesięcy</t>
  </si>
  <si>
    <t>miesiąc</t>
  </si>
  <si>
    <t>Urządzenie do zamykania miejsc dostępu na tętnicy udowej dedykowane do zaopatrywania miejsc po kaniulach naczyniowych o średnicach zewnętrznych (OD) 12-17F</t>
  </si>
  <si>
    <t>Urządzenie do zamykania miejsc dostępu na tętnicy udowej dedykowane do zaopatrywania miejsc po kaniulach naczyniowych o średnicach zewnętrznych (OD) 18-25F</t>
  </si>
  <si>
    <t xml:space="preserve">3. </t>
  </si>
  <si>
    <t>Data produkcji nie wcześniej niż 2021; Data ważności i sterylności nie krótsza niż 12 miesięcy od daty dostawy do Zamawiającego</t>
  </si>
  <si>
    <t>Zestaw wprowadzający:
- introducer o średnicy 25F, o długości 30cm i 50 cm
- cewnik sterowalny w zakresie 180º do implantacji stymulatora bezelektrodowego o aktywnej fiksacji, wyposażony w 4 niezależne światła do podania soli / kontrastu</t>
  </si>
  <si>
    <t>Zestaw do usuwania stymulatora:
- introducer o średnicy 25F, o długości 30cm i 50 cm
- cewnik sterowalny z systemem potrójnej pętli do usunięcia stymulatora bezelektrodowego o aktywnej fiksacji.</t>
  </si>
  <si>
    <t>Zestaw wprowadzający 25F</t>
  </si>
  <si>
    <t xml:space="preserve">Zestaw do usuwania stymulatora </t>
  </si>
  <si>
    <t xml:space="preserve">Kardiowerter-defibryalor dedykowany do dostarczania terapii antytachyarytmicznej poprzez elektrodę podmostkową. </t>
  </si>
  <si>
    <t>Elektroda podmostkowa defibrylująca i stymulująca kompatybilna z urzadzeniem z pkt.1</t>
  </si>
  <si>
    <t>Narzędzie do tunelowania podmostkowego</t>
  </si>
  <si>
    <t>Narzędzie do tunelowania podskórnego</t>
  </si>
  <si>
    <t>Koszulka do wprowadzania elektrody podmostkowej</t>
  </si>
  <si>
    <t>Kardiowerter-defibrylator dedykowany do terapii antyarytmicznej dostarczanej przez elektrodę podmostkową</t>
  </si>
  <si>
    <t>Elektroda kompatybilna z kardiowerterem-defibrylatorem "podmostkowym" o dwóch długościach (ok. 50-55cm i 60-65cm)</t>
  </si>
  <si>
    <t>Urządzenie kompatybilne z programatorami dostępnymi w Centralnym Szpitalu Klinicznym w Lodzi lub użyczenie kompatybilnego programatora</t>
  </si>
  <si>
    <t>Dostępne terapie antyarytmiczne wysokoenergeryczne i stymulacyjne typu ATP)</t>
  </si>
  <si>
    <t>Wymagane parametry graniczne układu</t>
  </si>
  <si>
    <t>Data produkcji nie wcześniej niż 2024; Data ważności i sterylności nie krótsza niż 12 miesięcy od daty dostawy do Zamawiającego</t>
  </si>
  <si>
    <t>STYMULATOR BEZPRZEWODOWY jednojamowy komorowy lub przedsionkowy z systemem implantacji</t>
  </si>
  <si>
    <t>Cewnik dedykowany do aspiracji skrzeplin z tętnic i żył</t>
  </si>
  <si>
    <t>Separator do trombektomii: urządzenia wspomagające trombektomię</t>
  </si>
  <si>
    <t>Zbiornik na ewakuowane z układu naczyniowego skrzepliny</t>
  </si>
  <si>
    <t>Pompa aspiracyjna (użyczenie)</t>
  </si>
  <si>
    <t>Cewnik do aspiracji skrzeplin</t>
  </si>
  <si>
    <t>Cewnik atraumatyczny o średnicy 12F</t>
  </si>
  <si>
    <t>Długość rokocza 100 lub 115cm</t>
  </si>
  <si>
    <t>Dystalny odcinek cewnika dedykowany do naczyń o średnicy powyżej 35 lub 50mm (zależnie od wygięcia)</t>
  </si>
  <si>
    <t xml:space="preserve">mikroprocesorowa kontrola ewakuacji skrzeplin; </t>
  </si>
  <si>
    <t>automatyczne sterowanie przepływem</t>
  </si>
  <si>
    <t>audio-wizualne komunikaty w czasie zabiegu trombektomii</t>
  </si>
  <si>
    <t>Przewody o wysokim przepływie z manualnym wyłącznikiem aspiracji</t>
  </si>
  <si>
    <t>Kompatybilność z Cewnikiem do aspiracji sprzeplin</t>
  </si>
  <si>
    <t>Separator do trombektomii, zbiornik na ewakuowane skrzepliny, pompa aspiracyjna</t>
  </si>
  <si>
    <t>Mocowanie stymulatora do serca oparte o mechanizm inny niż śruba/heliks wkręcane do miocardium</t>
  </si>
  <si>
    <t>Objętość stymulatora &lt;1,5cm3. masa&lt;4g</t>
  </si>
  <si>
    <t>Cewniki angiograficzne o obligatoryjnych krzywiznach/typach: Renal, Renal Left, Cobra 1, Cobra 2, Simmons/Sidewinder 1, Simmons/Sidewinder 2, Pigtail; Mikaelson</t>
  </si>
  <si>
    <t>Pompa do przeznaczyniowego mechanicznego wspomagania lewej komory serca</t>
  </si>
  <si>
    <t>Akcesoria niezbędne do wprowadzenia pompy do lewej komory serca</t>
  </si>
  <si>
    <t>Zestaw zawiera dedykowaną śluzę naczyniową z oznaczeniami głebokości</t>
  </si>
  <si>
    <t>Kardiostymulator bezelektrodowy z mocowaniem aktywnym pod postacią heliksu</t>
  </si>
  <si>
    <t>PAKIET NR 1-Układ kardiowertera-defibrylatora do terapii antytachyarytmicznej dostarczanej przez elektrodę podmostkową</t>
  </si>
  <si>
    <t>PAKIET NR 2 - Stymulator bezprzewodowy zapewniajacy stymulację komorową zsynchronizowana z przedsionkiem</t>
  </si>
  <si>
    <t>PAKIET NR 3 - Stymulator bezprzewodowy z systemem usuwania</t>
  </si>
  <si>
    <t>PAKIET NR 4 - Zestaw do biopsji endomiokardialnej</t>
  </si>
  <si>
    <t>PAKIET NR 5 - Wszczepialny rejestrator arytmii o małej objętości</t>
  </si>
  <si>
    <t>PAKIET NR 6- Urządzenie do zamykania miejsc dostępu na tętnicy udowej śluzami o zwiększonych średnicach</t>
  </si>
  <si>
    <t>PAKIET NR 7 - Zestaw do ewakuacji skrzeplin z układu naczyniowego</t>
  </si>
  <si>
    <t>PAKIET NR 8 - Cewniki angiograficzne obwodowe</t>
  </si>
  <si>
    <t xml:space="preserve">PAKIET NR 9 - Zestaw do zamykania uszka lewego przedsionka </t>
  </si>
  <si>
    <t>PAKIET NR 10- Elektrody wewnątrzsercowe do stymulacji czasowej</t>
  </si>
  <si>
    <t>PAKIET NR 11 - Zestaw do zamykania naczyń</t>
  </si>
  <si>
    <t>Szacunkowa ilość "j.m."
na 6 m-cy</t>
  </si>
  <si>
    <t>Wartość netto
/ c* e /</t>
  </si>
  <si>
    <t>Uwaga! Nie spełnienie parametrów granicznych spowoduje odrzucenie oferty</t>
  </si>
  <si>
    <t xml:space="preserve">*Dostarczymy w II etapie dokumenty folder / broszurę oferowanych wyrobów medycznych z  parametrami technicznymi przedmiotu zamówienia, umożliwiającymi weryfikację zgodności  oferowanego produktu z wymaganiami zamawiającego określonymi w SIWZ
 Wykonawca zaznaczy na poszczególnych dokumentach, którego pakietu w ofercie dotyczą. </t>
  </si>
  <si>
    <t>Określenie właściwej stawki VAT należy do Wykonawcy. Należy podać stawkę VAT obowiązującą na dzień otwarcia ofert.</t>
  </si>
  <si>
    <t>…………………</t>
  </si>
  <si>
    <t xml:space="preserve">data i podpis </t>
  </si>
  <si>
    <t>Załącznik nr 2 do oferty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</si>
</sst>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zł&quot;_-;\-* #,##0.00\ &quot;zł&quot;_-;_-* &quot;-&quot;??\ &quot;zł&quot;_-;_-@_-"/>
    <numFmt numFmtId="164" formatCode="_ * #,##0.00_)\ &quot;zł&quot;_ ;_ * \(#,##0.00\)\ &quot;zł&quot;_ ;_ * &quot;-&quot;??_)\ &quot;zł&quot;_ ;_ @_ "/>
    <numFmt numFmtId="165" formatCode="_-* #,##0.00\ _z_ł_-;\-* #,##0.00\ _z_ł_-;_-* &quot;-&quot;??\ _z_ł_-;_-@_-"/>
    <numFmt numFmtId="167" formatCode="#\."/>
  </numFmts>
  <fonts count="3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9"/>
      <name val="Tahoma"/>
      <family val="2"/>
      <charset val="238"/>
    </font>
    <font>
      <u/>
      <sz val="10"/>
      <color theme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 CE"/>
      <charset val="238"/>
    </font>
    <font>
      <b/>
      <i/>
      <sz val="7.5"/>
      <name val="Tahoma"/>
      <family val="2"/>
      <charset val="238"/>
    </font>
    <font>
      <b/>
      <sz val="7.5"/>
      <name val="Tahoma"/>
      <family val="2"/>
      <charset val="238"/>
    </font>
    <font>
      <sz val="7.5"/>
      <name val="Tahoma"/>
      <family val="2"/>
      <charset val="238"/>
    </font>
    <font>
      <sz val="7.5"/>
      <color indexed="55"/>
      <name val="Tahoma"/>
      <family val="2"/>
      <charset val="238"/>
    </font>
    <font>
      <sz val="7.5"/>
      <color theme="1"/>
      <name val="Tahoma"/>
      <family val="2"/>
      <charset val="238"/>
    </font>
    <font>
      <sz val="7"/>
      <name val="Tahoma"/>
      <family val="2"/>
      <charset val="238"/>
    </font>
    <font>
      <sz val="11"/>
      <name val="Calibri"/>
      <family val="2"/>
      <charset val="238"/>
      <scheme val="minor"/>
    </font>
    <font>
      <b/>
      <sz val="7.5"/>
      <name val="Tahoma"/>
      <family val="2"/>
    </font>
    <font>
      <b/>
      <sz val="11"/>
      <color theme="1"/>
      <name val="Calibri"/>
      <family val="2"/>
      <charset val="238"/>
      <scheme val="minor"/>
    </font>
    <font>
      <sz val="8"/>
      <color rgb="FFFFC000"/>
      <name val="Tahoma"/>
      <family val="2"/>
      <charset val="238"/>
    </font>
    <font>
      <b/>
      <sz val="7.5"/>
      <color theme="1"/>
      <name val="Tahoma"/>
      <family val="2"/>
      <charset val="238"/>
    </font>
    <font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8"/>
      <color theme="1"/>
      <name val="Tahoma"/>
      <family val="2"/>
      <charset val="238"/>
    </font>
    <font>
      <b/>
      <i/>
      <sz val="7.5"/>
      <color theme="1"/>
      <name val="Tahoma"/>
      <family val="2"/>
      <charset val="238"/>
    </font>
    <font>
      <b/>
      <sz val="7.5"/>
      <color rgb="FFFF0000"/>
      <name val="Tahoma"/>
      <family val="2"/>
      <charset val="238"/>
    </font>
    <font>
      <sz val="8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55"/>
      <name val="Times New Roman"/>
      <family val="1"/>
      <charset val="238"/>
    </font>
    <font>
      <b/>
      <sz val="10"/>
      <name val="Arial CE"/>
      <charset val="238"/>
    </font>
    <font>
      <b/>
      <i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7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9">
    <xf numFmtId="0" fontId="0" fillId="0" borderId="0"/>
    <xf numFmtId="0" fontId="4" fillId="0" borderId="0" applyNumberForma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0" fontId="10" fillId="0" borderId="0"/>
    <xf numFmtId="0" fontId="9" fillId="0" borderId="0"/>
    <xf numFmtId="0" fontId="11" fillId="0" borderId="0"/>
    <xf numFmtId="165" fontId="10" fillId="0" borderId="0" applyFont="0" applyFill="0" applyBorder="0" applyAlignment="0" applyProtection="0"/>
    <xf numFmtId="0" fontId="10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37">
    <xf numFmtId="0" fontId="0" fillId="0" borderId="0" xfId="0"/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44" fontId="7" fillId="0" borderId="0" xfId="0" applyNumberFormat="1" applyFont="1" applyAlignment="1">
      <alignment horizontal="center" vertical="center"/>
    </xf>
    <xf numFmtId="44" fontId="8" fillId="0" borderId="0" xfId="0" applyNumberFormat="1" applyFont="1" applyAlignment="1">
      <alignment vertical="center" wrapText="1"/>
    </xf>
    <xf numFmtId="0" fontId="7" fillId="4" borderId="0" xfId="0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3" applyNumberFormat="1" applyFont="1" applyFill="1" applyBorder="1" applyAlignment="1">
      <alignment horizontal="center" vertical="center" wrapText="1"/>
    </xf>
    <xf numFmtId="44" fontId="12" fillId="0" borderId="0" xfId="0" applyNumberFormat="1" applyFont="1" applyAlignment="1">
      <alignment horizontal="center" vertical="center"/>
    </xf>
    <xf numFmtId="0" fontId="14" fillId="3" borderId="5" xfId="11" applyFont="1" applyFill="1" applyBorder="1" applyAlignment="1">
      <alignment horizontal="center" vertical="center"/>
    </xf>
    <xf numFmtId="0" fontId="14" fillId="3" borderId="4" xfId="11" applyFont="1" applyFill="1" applyBorder="1" applyAlignment="1">
      <alignment horizontal="center" vertical="center" wrapText="1"/>
    </xf>
    <xf numFmtId="0" fontId="14" fillId="3" borderId="8" xfId="11" applyFont="1" applyFill="1" applyBorder="1" applyAlignment="1">
      <alignment horizontal="center" vertical="center" wrapText="1"/>
    </xf>
    <xf numFmtId="0" fontId="14" fillId="3" borderId="9" xfId="11" applyFont="1" applyFill="1" applyBorder="1" applyAlignment="1">
      <alignment horizontal="center" vertical="center" wrapText="1"/>
    </xf>
    <xf numFmtId="0" fontId="14" fillId="3" borderId="11" xfId="12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/>
    </xf>
    <xf numFmtId="44" fontId="14" fillId="5" borderId="10" xfId="3" applyFont="1" applyFill="1" applyBorder="1" applyAlignment="1" applyProtection="1">
      <alignment horizontal="center" vertical="center"/>
    </xf>
    <xf numFmtId="44" fontId="14" fillId="5" borderId="4" xfId="3" applyFont="1" applyFill="1" applyBorder="1" applyAlignment="1" applyProtection="1">
      <alignment horizontal="center" vertical="center"/>
    </xf>
    <xf numFmtId="9" fontId="14" fillId="5" borderId="4" xfId="3" applyNumberFormat="1" applyFont="1" applyFill="1" applyBorder="1" applyAlignment="1" applyProtection="1">
      <alignment horizontal="center" vertical="center"/>
    </xf>
    <xf numFmtId="44" fontId="14" fillId="5" borderId="13" xfId="3" applyFont="1" applyFill="1" applyBorder="1" applyAlignment="1" applyProtection="1">
      <alignment horizontal="right" vertical="center"/>
    </xf>
    <xf numFmtId="0" fontId="14" fillId="4" borderId="11" xfId="10" applyFont="1" applyFill="1" applyBorder="1" applyAlignment="1">
      <alignment vertical="center"/>
    </xf>
    <xf numFmtId="0" fontId="13" fillId="0" borderId="11" xfId="0" applyFont="1" applyBorder="1" applyAlignment="1">
      <alignment horizontal="center" vertical="center"/>
    </xf>
    <xf numFmtId="44" fontId="14" fillId="0" borderId="11" xfId="0" applyNumberFormat="1" applyFont="1" applyBorder="1" applyAlignment="1">
      <alignment vertical="center"/>
    </xf>
    <xf numFmtId="0" fontId="13" fillId="0" borderId="13" xfId="10" applyFont="1" applyBorder="1" applyAlignment="1">
      <alignment horizontal="center" vertical="center" wrapText="1"/>
    </xf>
    <xf numFmtId="0" fontId="13" fillId="0" borderId="14" xfId="10" applyFont="1" applyBorder="1" applyAlignment="1">
      <alignment horizontal="center" vertical="center" wrapText="1"/>
    </xf>
    <xf numFmtId="0" fontId="13" fillId="0" borderId="10" xfId="10" applyFont="1" applyBorder="1" applyAlignment="1">
      <alignment horizontal="right" vertical="center" wrapText="1"/>
    </xf>
    <xf numFmtId="0" fontId="13" fillId="0" borderId="13" xfId="10" applyFont="1" applyBorder="1" applyAlignment="1">
      <alignment horizontal="right" vertical="center" wrapText="1"/>
    </xf>
    <xf numFmtId="0" fontId="13" fillId="0" borderId="15" xfId="0" applyFont="1" applyBorder="1" applyAlignment="1">
      <alignment horizontal="center" vertical="center"/>
    </xf>
    <xf numFmtId="0" fontId="13" fillId="0" borderId="15" xfId="10" applyFont="1" applyBorder="1" applyAlignment="1">
      <alignment horizontal="center" vertical="center" wrapText="1"/>
    </xf>
    <xf numFmtId="0" fontId="14" fillId="0" borderId="15" xfId="0" applyFont="1" applyBorder="1"/>
    <xf numFmtId="0" fontId="14" fillId="0" borderId="16" xfId="0" applyFont="1" applyBorder="1"/>
    <xf numFmtId="0" fontId="15" fillId="5" borderId="15" xfId="0" applyFont="1" applyFill="1" applyBorder="1" applyAlignment="1">
      <alignment horizontal="center" vertical="center"/>
    </xf>
    <xf numFmtId="0" fontId="14" fillId="4" borderId="15" xfId="10" applyFont="1" applyFill="1" applyBorder="1" applyAlignment="1">
      <alignment vertical="center"/>
    </xf>
    <xf numFmtId="0" fontId="14" fillId="4" borderId="15" xfId="0" applyFont="1" applyFill="1" applyBorder="1"/>
    <xf numFmtId="0" fontId="14" fillId="4" borderId="16" xfId="0" applyFont="1" applyFill="1" applyBorder="1"/>
    <xf numFmtId="0" fontId="14" fillId="5" borderId="10" xfId="10" applyFont="1" applyFill="1" applyBorder="1" applyAlignment="1">
      <alignment vertical="center"/>
    </xf>
    <xf numFmtId="0" fontId="14" fillId="5" borderId="13" xfId="10" applyFont="1" applyFill="1" applyBorder="1" applyAlignment="1">
      <alignment vertical="center"/>
    </xf>
    <xf numFmtId="0" fontId="14" fillId="0" borderId="19" xfId="11" applyFont="1" applyBorder="1" applyAlignment="1">
      <alignment horizontal="left" vertical="center" wrapText="1"/>
    </xf>
    <xf numFmtId="44" fontId="14" fillId="5" borderId="11" xfId="3" applyFont="1" applyFill="1" applyBorder="1" applyAlignment="1" applyProtection="1">
      <alignment horizontal="center" vertical="center"/>
    </xf>
    <xf numFmtId="9" fontId="14" fillId="5" borderId="11" xfId="3" applyNumberFormat="1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19" xfId="10" applyFont="1" applyBorder="1" applyAlignment="1">
      <alignment horizontal="center" vertical="center" wrapText="1"/>
    </xf>
    <xf numFmtId="0" fontId="14" fillId="0" borderId="19" xfId="10" applyFont="1" applyBorder="1" applyAlignment="1">
      <alignment horizontal="center" vertical="center"/>
    </xf>
    <xf numFmtId="44" fontId="14" fillId="0" borderId="21" xfId="3" applyFont="1" applyFill="1" applyBorder="1" applyAlignment="1" applyProtection="1">
      <alignment horizontal="center" vertical="center"/>
    </xf>
    <xf numFmtId="9" fontId="14" fillId="0" borderId="17" xfId="3" applyNumberFormat="1" applyFont="1" applyFill="1" applyBorder="1" applyAlignment="1" applyProtection="1">
      <alignment horizontal="center" vertical="center"/>
    </xf>
    <xf numFmtId="44" fontId="14" fillId="0" borderId="0" xfId="3" applyFont="1" applyFill="1" applyBorder="1" applyAlignment="1" applyProtection="1">
      <alignment horizontal="right" vertical="center"/>
    </xf>
    <xf numFmtId="0" fontId="14" fillId="0" borderId="0" xfId="1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10" xfId="10" applyFont="1" applyBorder="1" applyAlignment="1">
      <alignment horizontal="center" vertical="center" wrapText="1"/>
    </xf>
    <xf numFmtId="0" fontId="14" fillId="0" borderId="13" xfId="10" applyFont="1" applyBorder="1" applyAlignment="1">
      <alignment horizontal="left" vertical="center"/>
    </xf>
    <xf numFmtId="0" fontId="14" fillId="0" borderId="4" xfId="15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44" fontId="14" fillId="0" borderId="22" xfId="0" applyNumberFormat="1" applyFont="1" applyBorder="1" applyAlignment="1">
      <alignment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10" xfId="10" applyFont="1" applyBorder="1" applyAlignment="1">
      <alignment horizontal="center" vertical="center"/>
    </xf>
    <xf numFmtId="0" fontId="14" fillId="0" borderId="23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/>
    </xf>
    <xf numFmtId="0" fontId="14" fillId="0" borderId="10" xfId="12" applyFont="1" applyBorder="1" applyAlignment="1">
      <alignment horizontal="left" vertical="center" wrapText="1"/>
    </xf>
    <xf numFmtId="44" fontId="14" fillId="0" borderId="20" xfId="3" applyFont="1" applyFill="1" applyBorder="1" applyAlignment="1" applyProtection="1">
      <alignment horizontal="center" vertical="center"/>
    </xf>
    <xf numFmtId="9" fontId="14" fillId="0" borderId="8" xfId="3" applyNumberFormat="1" applyFont="1" applyFill="1" applyBorder="1" applyAlignment="1" applyProtection="1">
      <alignment horizontal="center" vertical="center"/>
    </xf>
    <xf numFmtId="0" fontId="14" fillId="0" borderId="19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4" fillId="0" borderId="4" xfId="5" applyFont="1" applyBorder="1" applyAlignment="1">
      <alignment horizontal="left" vertical="center" wrapText="1"/>
    </xf>
    <xf numFmtId="0" fontId="16" fillId="0" borderId="0" xfId="0" applyFont="1"/>
    <xf numFmtId="0" fontId="14" fillId="0" borderId="19" xfId="13" applyFont="1" applyBorder="1" applyAlignment="1">
      <alignment horizontal="left" vertical="center" wrapText="1"/>
    </xf>
    <xf numFmtId="0" fontId="14" fillId="0" borderId="4" xfId="10" applyFont="1" applyBorder="1" applyAlignment="1">
      <alignment horizontal="center" vertical="center"/>
    </xf>
    <xf numFmtId="44" fontId="14" fillId="5" borderId="9" xfId="3" applyFont="1" applyFill="1" applyBorder="1" applyAlignment="1" applyProtection="1">
      <alignment horizontal="center" vertical="center"/>
    </xf>
    <xf numFmtId="44" fontId="14" fillId="5" borderId="8" xfId="3" applyFont="1" applyFill="1" applyBorder="1" applyAlignment="1" applyProtection="1">
      <alignment horizontal="center" vertical="center"/>
    </xf>
    <xf numFmtId="9" fontId="14" fillId="5" borderId="8" xfId="3" applyNumberFormat="1" applyFont="1" applyFill="1" applyBorder="1" applyAlignment="1" applyProtection="1">
      <alignment horizontal="center" vertical="center"/>
    </xf>
    <xf numFmtId="0" fontId="14" fillId="4" borderId="17" xfId="10" applyFont="1" applyFill="1" applyBorder="1" applyAlignment="1">
      <alignment vertical="center"/>
    </xf>
    <xf numFmtId="0" fontId="14" fillId="0" borderId="10" xfId="10" applyFont="1" applyBorder="1" applyAlignment="1">
      <alignment horizontal="center" vertical="center"/>
    </xf>
    <xf numFmtId="0" fontId="14" fillId="0" borderId="0" xfId="0" applyFont="1"/>
    <xf numFmtId="0" fontId="14" fillId="4" borderId="1" xfId="10" applyFont="1" applyFill="1" applyBorder="1" applyAlignment="1">
      <alignment horizontal="center" vertical="center"/>
    </xf>
    <xf numFmtId="0" fontId="14" fillId="5" borderId="10" xfId="10" applyFont="1" applyFill="1" applyBorder="1" applyAlignment="1">
      <alignment horizontal="center" vertical="center"/>
    </xf>
    <xf numFmtId="0" fontId="14" fillId="5" borderId="13" xfId="10" applyFont="1" applyFill="1" applyBorder="1" applyAlignment="1">
      <alignment horizontal="center" vertical="center"/>
    </xf>
    <xf numFmtId="0" fontId="14" fillId="0" borderId="0" xfId="1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3" fillId="0" borderId="4" xfId="1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2" fontId="14" fillId="3" borderId="1" xfId="0" applyNumberFormat="1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10" xfId="12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13" fillId="0" borderId="11" xfId="11" applyFont="1" applyBorder="1" applyAlignment="1">
      <alignment horizontal="center" vertical="center" wrapText="1"/>
    </xf>
    <xf numFmtId="44" fontId="14" fillId="0" borderId="1" xfId="0" applyNumberFormat="1" applyFont="1" applyBorder="1" applyAlignment="1">
      <alignment vertical="center"/>
    </xf>
    <xf numFmtId="0" fontId="13" fillId="0" borderId="25" xfId="10" applyFont="1" applyBorder="1" applyAlignment="1">
      <alignment horizontal="left" vertical="center"/>
    </xf>
    <xf numFmtId="0" fontId="13" fillId="0" borderId="25" xfId="10" applyFont="1" applyBorder="1" applyAlignment="1">
      <alignment horizontal="left" vertical="center" wrapText="1"/>
    </xf>
    <xf numFmtId="0" fontId="13" fillId="0" borderId="27" xfId="10" applyFont="1" applyBorder="1" applyAlignment="1">
      <alignment horizontal="left" vertical="center"/>
    </xf>
    <xf numFmtId="0" fontId="13" fillId="0" borderId="27" xfId="10" applyFont="1" applyBorder="1" applyAlignment="1">
      <alignment horizontal="left" vertical="center" wrapText="1"/>
    </xf>
    <xf numFmtId="0" fontId="14" fillId="0" borderId="14" xfId="10" applyFont="1" applyBorder="1" applyAlignment="1">
      <alignment horizontal="center" vertical="center"/>
    </xf>
    <xf numFmtId="0" fontId="14" fillId="0" borderId="8" xfId="10" applyFont="1" applyBorder="1" applyAlignment="1">
      <alignment horizontal="center" vertical="center"/>
    </xf>
    <xf numFmtId="0" fontId="14" fillId="0" borderId="14" xfId="1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4" fillId="0" borderId="1" xfId="10" applyFont="1" applyBorder="1" applyAlignment="1">
      <alignment horizontal="center" vertical="center"/>
    </xf>
    <xf numFmtId="0" fontId="14" fillId="0" borderId="4" xfId="11" applyFont="1" applyBorder="1" applyAlignment="1">
      <alignment horizontal="left" vertical="center" wrapText="1"/>
    </xf>
    <xf numFmtId="44" fontId="14" fillId="0" borderId="29" xfId="0" applyNumberFormat="1" applyFont="1" applyBorder="1" applyAlignment="1">
      <alignment vertical="center"/>
    </xf>
    <xf numFmtId="44" fontId="14" fillId="5" borderId="10" xfId="17" applyFont="1" applyFill="1" applyBorder="1" applyAlignment="1" applyProtection="1">
      <alignment horizontal="center" vertical="center"/>
    </xf>
    <xf numFmtId="44" fontId="14" fillId="5" borderId="30" xfId="3" applyFont="1" applyFill="1" applyBorder="1" applyAlignment="1" applyProtection="1">
      <alignment horizontal="right" vertical="center"/>
    </xf>
    <xf numFmtId="0" fontId="14" fillId="0" borderId="11" xfId="11" applyFont="1" applyBorder="1" applyAlignment="1">
      <alignment vertical="center" wrapText="1"/>
    </xf>
    <xf numFmtId="0" fontId="14" fillId="0" borderId="11" xfId="11" applyFont="1" applyBorder="1" applyAlignment="1">
      <alignment horizontal="center" vertical="center"/>
    </xf>
    <xf numFmtId="0" fontId="14" fillId="0" borderId="18" xfId="11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44" fontId="14" fillId="0" borderId="31" xfId="0" applyNumberFormat="1" applyFont="1" applyBorder="1" applyAlignment="1">
      <alignment vertical="center"/>
    </xf>
    <xf numFmtId="0" fontId="14" fillId="6" borderId="4" xfId="11" applyFont="1" applyFill="1" applyBorder="1" applyAlignment="1">
      <alignment horizontal="left" vertical="center" wrapText="1"/>
    </xf>
    <xf numFmtId="0" fontId="7" fillId="6" borderId="0" xfId="0" applyFont="1" applyFill="1" applyAlignment="1">
      <alignment horizontal="right" vertical="center"/>
    </xf>
    <xf numFmtId="0" fontId="13" fillId="6" borderId="0" xfId="14" applyFont="1" applyFill="1" applyAlignment="1">
      <alignment horizontal="left" vertical="center"/>
    </xf>
    <xf numFmtId="0" fontId="14" fillId="6" borderId="0" xfId="14" applyFont="1" applyFill="1" applyAlignment="1">
      <alignment horizontal="left" vertical="center"/>
    </xf>
    <xf numFmtId="0" fontId="14" fillId="6" borderId="0" xfId="10" applyFont="1" applyFill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0" fontId="14" fillId="0" borderId="10" xfId="11" applyFont="1" applyBorder="1" applyAlignment="1">
      <alignment horizontal="left" vertical="center" wrapText="1"/>
    </xf>
    <xf numFmtId="0" fontId="14" fillId="0" borderId="10" xfId="10" applyFont="1" applyBorder="1" applyAlignment="1">
      <alignment horizontal="left" vertical="center"/>
    </xf>
    <xf numFmtId="0" fontId="13" fillId="0" borderId="10" xfId="11" applyFont="1" applyBorder="1" applyAlignment="1">
      <alignment horizontal="center" vertical="center" wrapText="1"/>
    </xf>
    <xf numFmtId="0" fontId="14" fillId="0" borderId="10" xfId="10" applyFont="1" applyBorder="1" applyAlignment="1">
      <alignment horizontal="left" vertical="center" wrapText="1"/>
    </xf>
    <xf numFmtId="0" fontId="14" fillId="0" borderId="13" xfId="10" applyFont="1" applyBorder="1" applyAlignment="1">
      <alignment horizontal="left" vertical="center" wrapText="1"/>
    </xf>
    <xf numFmtId="0" fontId="14" fillId="0" borderId="14" xfId="10" applyFont="1" applyBorder="1" applyAlignment="1">
      <alignment horizontal="left" vertical="center" wrapText="1"/>
    </xf>
    <xf numFmtId="0" fontId="13" fillId="0" borderId="0" xfId="10" applyFont="1" applyAlignment="1">
      <alignment horizontal="left" vertical="center" wrapText="1"/>
    </xf>
    <xf numFmtId="0" fontId="13" fillId="0" borderId="0" xfId="10" applyFont="1" applyAlignment="1">
      <alignment horizontal="left" vertical="center"/>
    </xf>
    <xf numFmtId="0" fontId="13" fillId="0" borderId="8" xfId="10" applyFont="1" applyBorder="1" applyAlignment="1">
      <alignment horizontal="center" vertical="center" wrapText="1"/>
    </xf>
    <xf numFmtId="0" fontId="13" fillId="0" borderId="1" xfId="10" applyFont="1" applyBorder="1" applyAlignment="1">
      <alignment horizontal="center" vertical="center" wrapText="1"/>
    </xf>
    <xf numFmtId="0" fontId="14" fillId="4" borderId="29" xfId="10" applyFont="1" applyFill="1" applyBorder="1" applyAlignment="1">
      <alignment vertical="center"/>
    </xf>
    <xf numFmtId="0" fontId="13" fillId="0" borderId="29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29" xfId="11" applyFont="1" applyBorder="1" applyAlignment="1">
      <alignment horizontal="left" vertical="center" wrapText="1"/>
    </xf>
    <xf numFmtId="0" fontId="13" fillId="0" borderId="29" xfId="10" applyFont="1" applyBorder="1" applyAlignment="1">
      <alignment horizontal="center" vertical="center" wrapText="1"/>
    </xf>
    <xf numFmtId="0" fontId="14" fillId="0" borderId="29" xfId="10" applyFont="1" applyBorder="1" applyAlignment="1">
      <alignment horizontal="center" vertical="center"/>
    </xf>
    <xf numFmtId="44" fontId="14" fillId="5" borderId="29" xfId="3" applyFont="1" applyFill="1" applyBorder="1" applyAlignment="1" applyProtection="1">
      <alignment horizontal="center" vertical="center"/>
    </xf>
    <xf numFmtId="9" fontId="14" fillId="5" borderId="29" xfId="3" applyNumberFormat="1" applyFont="1" applyFill="1" applyBorder="1" applyAlignment="1" applyProtection="1">
      <alignment horizontal="center" vertical="center"/>
    </xf>
    <xf numFmtId="44" fontId="14" fillId="5" borderId="29" xfId="3" applyFont="1" applyFill="1" applyBorder="1" applyAlignment="1" applyProtection="1">
      <alignment horizontal="right" vertical="center"/>
    </xf>
    <xf numFmtId="0" fontId="14" fillId="0" borderId="3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64" fontId="14" fillId="0" borderId="19" xfId="10" applyNumberFormat="1" applyFont="1" applyBorder="1" applyAlignment="1">
      <alignment horizontal="center" vertical="center"/>
    </xf>
    <xf numFmtId="0" fontId="14" fillId="0" borderId="34" xfId="10" applyFont="1" applyBorder="1" applyAlignment="1">
      <alignment horizontal="center" vertical="center"/>
    </xf>
    <xf numFmtId="0" fontId="14" fillId="4" borderId="38" xfId="10" applyFont="1" applyFill="1" applyBorder="1" applyAlignment="1">
      <alignment vertical="center"/>
    </xf>
    <xf numFmtId="0" fontId="14" fillId="5" borderId="35" xfId="10" applyFont="1" applyFill="1" applyBorder="1" applyAlignment="1">
      <alignment horizontal="center" vertical="center"/>
    </xf>
    <xf numFmtId="0" fontId="14" fillId="5" borderId="36" xfId="10" applyFont="1" applyFill="1" applyBorder="1" applyAlignment="1">
      <alignment horizontal="center" vertical="center"/>
    </xf>
    <xf numFmtId="0" fontId="15" fillId="5" borderId="38" xfId="0" applyFont="1" applyFill="1" applyBorder="1" applyAlignment="1">
      <alignment horizontal="center" vertical="center"/>
    </xf>
    <xf numFmtId="0" fontId="14" fillId="4" borderId="38" xfId="0" applyFont="1" applyFill="1" applyBorder="1"/>
    <xf numFmtId="0" fontId="14" fillId="4" borderId="39" xfId="0" applyFont="1" applyFill="1" applyBorder="1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44" fontId="21" fillId="0" borderId="0" xfId="0" applyNumberFormat="1" applyFont="1" applyAlignment="1">
      <alignment horizontal="center" vertical="center"/>
    </xf>
    <xf numFmtId="0" fontId="22" fillId="0" borderId="27" xfId="10" applyFont="1" applyBorder="1" applyAlignment="1">
      <alignment horizontal="left" vertical="center"/>
    </xf>
    <xf numFmtId="0" fontId="22" fillId="0" borderId="27" xfId="10" applyFont="1" applyBorder="1" applyAlignment="1">
      <alignment horizontal="left" vertical="center" wrapText="1"/>
    </xf>
    <xf numFmtId="0" fontId="22" fillId="0" borderId="0" xfId="10" applyFont="1" applyAlignment="1">
      <alignment horizontal="left" vertical="center" wrapText="1"/>
    </xf>
    <xf numFmtId="0" fontId="22" fillId="0" borderId="11" xfId="11" applyFont="1" applyBorder="1" applyAlignment="1">
      <alignment horizontal="center" vertical="center" wrapText="1"/>
    </xf>
    <xf numFmtId="0" fontId="22" fillId="0" borderId="10" xfId="10" applyFont="1" applyBorder="1" applyAlignment="1">
      <alignment horizontal="right" vertical="center" wrapText="1"/>
    </xf>
    <xf numFmtId="0" fontId="22" fillId="0" borderId="13" xfId="10" applyFont="1" applyBorder="1" applyAlignment="1">
      <alignment horizontal="right" vertical="center" wrapText="1"/>
    </xf>
    <xf numFmtId="0" fontId="22" fillId="0" borderId="15" xfId="0" applyFont="1" applyBorder="1" applyAlignment="1">
      <alignment horizontal="center" vertical="center"/>
    </xf>
    <xf numFmtId="0" fontId="22" fillId="0" borderId="15" xfId="10" applyFont="1" applyBorder="1" applyAlignment="1">
      <alignment horizontal="center" vertical="center" wrapText="1"/>
    </xf>
    <xf numFmtId="0" fontId="16" fillId="0" borderId="15" xfId="0" applyFont="1" applyBorder="1"/>
    <xf numFmtId="0" fontId="16" fillId="0" borderId="16" xfId="0" applyFont="1" applyBorder="1"/>
    <xf numFmtId="167" fontId="16" fillId="0" borderId="11" xfId="11" applyNumberFormat="1" applyFont="1" applyBorder="1" applyAlignment="1">
      <alignment horizontal="center" vertical="center"/>
    </xf>
    <xf numFmtId="0" fontId="16" fillId="0" borderId="11" xfId="11" applyFont="1" applyBorder="1" applyAlignment="1">
      <alignment horizontal="center" vertical="center"/>
    </xf>
    <xf numFmtId="0" fontId="16" fillId="5" borderId="10" xfId="10" applyFont="1" applyFill="1" applyBorder="1" applyAlignment="1">
      <alignment horizontal="center" vertical="center"/>
    </xf>
    <xf numFmtId="0" fontId="16" fillId="5" borderId="13" xfId="10" applyFont="1" applyFill="1" applyBorder="1" applyAlignment="1">
      <alignment horizontal="center" vertical="center"/>
    </xf>
    <xf numFmtId="0" fontId="16" fillId="5" borderId="15" xfId="0" applyFont="1" applyFill="1" applyBorder="1" applyAlignment="1">
      <alignment horizontal="center" vertical="center"/>
    </xf>
    <xf numFmtId="0" fontId="16" fillId="4" borderId="15" xfId="10" applyFont="1" applyFill="1" applyBorder="1" applyAlignment="1">
      <alignment vertical="center"/>
    </xf>
    <xf numFmtId="0" fontId="16" fillId="4" borderId="15" xfId="0" applyFont="1" applyFill="1" applyBorder="1"/>
    <xf numFmtId="0" fontId="16" fillId="4" borderId="16" xfId="0" applyFont="1" applyFill="1" applyBorder="1"/>
    <xf numFmtId="0" fontId="24" fillId="0" borderId="0" xfId="11" applyFont="1" applyAlignment="1">
      <alignment vertical="center"/>
    </xf>
    <xf numFmtId="0" fontId="16" fillId="5" borderId="10" xfId="10" applyFont="1" applyFill="1" applyBorder="1" applyAlignment="1">
      <alignment vertical="center"/>
    </xf>
    <xf numFmtId="0" fontId="16" fillId="5" borderId="13" xfId="10" applyFont="1" applyFill="1" applyBorder="1" applyAlignment="1">
      <alignment vertical="center"/>
    </xf>
    <xf numFmtId="167" fontId="23" fillId="0" borderId="0" xfId="11" applyNumberFormat="1" applyFont="1" applyAlignment="1">
      <alignment horizontal="center" vertical="center"/>
    </xf>
    <xf numFmtId="0" fontId="16" fillId="0" borderId="0" xfId="11" applyFont="1" applyAlignment="1">
      <alignment horizontal="left" vertical="center"/>
    </xf>
    <xf numFmtId="0" fontId="24" fillId="0" borderId="0" xfId="11" applyFont="1" applyAlignment="1">
      <alignment horizontal="left" vertical="center"/>
    </xf>
    <xf numFmtId="0" fontId="23" fillId="0" borderId="0" xfId="11" applyFont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6" fillId="0" borderId="0" xfId="0" applyFont="1" applyAlignment="1">
      <alignment vertical="center" wrapText="1"/>
    </xf>
    <xf numFmtId="44" fontId="26" fillId="0" borderId="0" xfId="0" applyNumberFormat="1" applyFont="1" applyAlignment="1">
      <alignment vertical="center" wrapText="1"/>
    </xf>
    <xf numFmtId="0" fontId="26" fillId="0" borderId="0" xfId="0" applyFont="1" applyAlignment="1">
      <alignment horizontal="left" vertical="center" wrapText="1"/>
    </xf>
    <xf numFmtId="0" fontId="26" fillId="0" borderId="0" xfId="3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vertical="center"/>
    </xf>
    <xf numFmtId="44" fontId="27" fillId="0" borderId="0" xfId="0" applyNumberFormat="1" applyFont="1" applyAlignment="1">
      <alignment horizontal="center" vertical="center"/>
    </xf>
    <xf numFmtId="0" fontId="28" fillId="0" borderId="0" xfId="10" applyFont="1" applyAlignment="1">
      <alignment horizontal="left" vertical="center"/>
    </xf>
    <xf numFmtId="0" fontId="14" fillId="3" borderId="29" xfId="0" applyFont="1" applyFill="1" applyBorder="1" applyAlignment="1">
      <alignment horizontal="center" vertical="center" wrapText="1"/>
    </xf>
    <xf numFmtId="0" fontId="14" fillId="0" borderId="41" xfId="10" applyFont="1" applyBorder="1" applyAlignment="1">
      <alignment horizontal="center" vertical="center"/>
    </xf>
    <xf numFmtId="0" fontId="14" fillId="5" borderId="42" xfId="10" applyFont="1" applyFill="1" applyBorder="1" applyAlignment="1">
      <alignment horizontal="center" vertical="center"/>
    </xf>
    <xf numFmtId="0" fontId="14" fillId="5" borderId="43" xfId="10" applyFont="1" applyFill="1" applyBorder="1" applyAlignment="1">
      <alignment horizontal="center" vertical="center"/>
    </xf>
    <xf numFmtId="44" fontId="14" fillId="5" borderId="42" xfId="3" applyFont="1" applyFill="1" applyBorder="1" applyAlignment="1" applyProtection="1">
      <alignment horizontal="center" vertical="center"/>
    </xf>
    <xf numFmtId="0" fontId="15" fillId="5" borderId="47" xfId="0" applyFont="1" applyFill="1" applyBorder="1" applyAlignment="1">
      <alignment horizontal="center" vertical="center"/>
    </xf>
    <xf numFmtId="0" fontId="14" fillId="4" borderId="47" xfId="10" applyFont="1" applyFill="1" applyBorder="1" applyAlignment="1">
      <alignment vertical="center"/>
    </xf>
    <xf numFmtId="0" fontId="14" fillId="4" borderId="47" xfId="0" applyFont="1" applyFill="1" applyBorder="1"/>
    <xf numFmtId="0" fontId="14" fillId="4" borderId="48" xfId="0" applyFont="1" applyFill="1" applyBorder="1"/>
    <xf numFmtId="0" fontId="14" fillId="0" borderId="42" xfId="10" applyFont="1" applyBorder="1" applyAlignment="1">
      <alignment horizontal="center" vertical="center"/>
    </xf>
    <xf numFmtId="0" fontId="14" fillId="5" borderId="42" xfId="10" applyFont="1" applyFill="1" applyBorder="1" applyAlignment="1">
      <alignment vertical="center"/>
    </xf>
    <xf numFmtId="0" fontId="13" fillId="7" borderId="0" xfId="10" applyFont="1" applyFill="1" applyAlignment="1">
      <alignment horizontal="left" vertical="center"/>
    </xf>
    <xf numFmtId="0" fontId="13" fillId="8" borderId="0" xfId="10" applyFont="1" applyFill="1" applyAlignment="1">
      <alignment horizontal="left" vertical="center"/>
    </xf>
    <xf numFmtId="164" fontId="14" fillId="4" borderId="11" xfId="10" applyNumberFormat="1" applyFont="1" applyFill="1" applyBorder="1" applyAlignment="1">
      <alignment vertical="center"/>
    </xf>
    <xf numFmtId="44" fontId="19" fillId="5" borderId="10" xfId="3" applyFont="1" applyFill="1" applyBorder="1" applyAlignment="1" applyProtection="1">
      <alignment horizontal="center" vertical="center"/>
    </xf>
    <xf numFmtId="0" fontId="14" fillId="3" borderId="32" xfId="11" applyFont="1" applyFill="1" applyBorder="1" applyAlignment="1">
      <alignment horizontal="center" vertical="center" wrapText="1"/>
    </xf>
    <xf numFmtId="44" fontId="14" fillId="0" borderId="50" xfId="3" applyFont="1" applyFill="1" applyBorder="1" applyAlignment="1" applyProtection="1">
      <alignment horizontal="center" vertical="center"/>
    </xf>
    <xf numFmtId="0" fontId="14" fillId="5" borderId="43" xfId="10" applyFont="1" applyFill="1" applyBorder="1" applyAlignment="1">
      <alignment vertical="center"/>
    </xf>
    <xf numFmtId="0" fontId="17" fillId="0" borderId="1" xfId="11" applyFont="1" applyBorder="1" applyAlignment="1">
      <alignment horizontal="left" vertical="center" wrapText="1"/>
    </xf>
    <xf numFmtId="0" fontId="14" fillId="0" borderId="57" xfId="0" applyFont="1" applyBorder="1" applyAlignment="1">
      <alignment horizontal="center" vertical="center"/>
    </xf>
    <xf numFmtId="0" fontId="14" fillId="0" borderId="42" xfId="12" applyFont="1" applyBorder="1" applyAlignment="1">
      <alignment horizontal="left" vertical="center" wrapText="1"/>
    </xf>
    <xf numFmtId="0" fontId="13" fillId="0" borderId="41" xfId="10" applyFont="1" applyBorder="1" applyAlignment="1">
      <alignment horizontal="center" vertical="center" wrapText="1"/>
    </xf>
    <xf numFmtId="44" fontId="14" fillId="5" borderId="41" xfId="3" applyFont="1" applyFill="1" applyBorder="1" applyAlignment="1" applyProtection="1">
      <alignment horizontal="center" vertical="center"/>
    </xf>
    <xf numFmtId="9" fontId="14" fillId="5" borderId="41" xfId="3" applyNumberFormat="1" applyFont="1" applyFill="1" applyBorder="1" applyAlignment="1" applyProtection="1">
      <alignment horizontal="center" vertical="center"/>
    </xf>
    <xf numFmtId="44" fontId="14" fillId="5" borderId="43" xfId="3" applyFont="1" applyFill="1" applyBorder="1" applyAlignment="1" applyProtection="1">
      <alignment horizontal="right" vertical="center"/>
    </xf>
    <xf numFmtId="0" fontId="13" fillId="0" borderId="0" xfId="10" applyFont="1" applyAlignment="1">
      <alignment horizontal="center" vertical="center" wrapText="1"/>
    </xf>
    <xf numFmtId="0" fontId="13" fillId="0" borderId="44" xfId="10" applyFont="1" applyBorder="1" applyAlignment="1">
      <alignment horizontal="center" vertical="center" wrapText="1"/>
    </xf>
    <xf numFmtId="0" fontId="13" fillId="0" borderId="42" xfId="10" applyFont="1" applyBorder="1" applyAlignment="1">
      <alignment horizontal="right" vertical="center" wrapText="1"/>
    </xf>
    <xf numFmtId="0" fontId="13" fillId="0" borderId="43" xfId="10" applyFont="1" applyBorder="1" applyAlignment="1">
      <alignment horizontal="right" vertical="center" wrapText="1"/>
    </xf>
    <xf numFmtId="0" fontId="13" fillId="0" borderId="47" xfId="0" applyFont="1" applyBorder="1" applyAlignment="1">
      <alignment horizontal="center" vertical="center"/>
    </xf>
    <xf numFmtId="0" fontId="13" fillId="0" borderId="47" xfId="10" applyFont="1" applyBorder="1" applyAlignment="1">
      <alignment horizontal="center" vertical="center" wrapText="1"/>
    </xf>
    <xf numFmtId="0" fontId="14" fillId="0" borderId="47" xfId="0" applyFont="1" applyBorder="1"/>
    <xf numFmtId="0" fontId="14" fillId="0" borderId="48" xfId="0" applyFont="1" applyBorder="1"/>
    <xf numFmtId="0" fontId="17" fillId="0" borderId="49" xfId="11" applyFont="1" applyBorder="1" applyAlignment="1">
      <alignment horizontal="left" vertical="center" wrapText="1"/>
    </xf>
    <xf numFmtId="0" fontId="17" fillId="0" borderId="59" xfId="11" applyFont="1" applyBorder="1" applyAlignment="1">
      <alignment horizontal="left" vertical="center" wrapText="1"/>
    </xf>
    <xf numFmtId="0" fontId="14" fillId="0" borderId="60" xfId="10" applyFont="1" applyBorder="1" applyAlignment="1">
      <alignment horizontal="center" vertical="center"/>
    </xf>
    <xf numFmtId="0" fontId="16" fillId="0" borderId="29" xfId="11" applyFont="1" applyBorder="1" applyAlignment="1">
      <alignment horizontal="left" vertical="center" wrapText="1"/>
    </xf>
    <xf numFmtId="0" fontId="17" fillId="0" borderId="29" xfId="11" applyFont="1" applyBorder="1" applyAlignment="1">
      <alignment horizontal="left" vertical="center" wrapText="1"/>
    </xf>
    <xf numFmtId="0" fontId="14" fillId="0" borderId="0" xfId="13" applyFont="1" applyAlignment="1">
      <alignment horizontal="left" vertical="center" wrapText="1"/>
    </xf>
    <xf numFmtId="0" fontId="14" fillId="0" borderId="0" xfId="10" applyFont="1" applyAlignment="1">
      <alignment horizontal="center" vertical="center"/>
    </xf>
    <xf numFmtId="44" fontId="14" fillId="5" borderId="61" xfId="3" applyFont="1" applyFill="1" applyBorder="1" applyAlignment="1" applyProtection="1">
      <alignment horizontal="center" vertical="center"/>
    </xf>
    <xf numFmtId="9" fontId="14" fillId="0" borderId="62" xfId="3" applyNumberFormat="1" applyFont="1" applyFill="1" applyBorder="1" applyAlignment="1" applyProtection="1">
      <alignment horizontal="center" vertical="center"/>
    </xf>
    <xf numFmtId="44" fontId="14" fillId="0" borderId="0" xfId="0" applyNumberFormat="1" applyFont="1" applyAlignment="1">
      <alignment vertical="center"/>
    </xf>
    <xf numFmtId="0" fontId="14" fillId="3" borderId="29" xfId="11" applyFont="1" applyFill="1" applyBorder="1" applyAlignment="1">
      <alignment horizontal="center" vertical="center"/>
    </xf>
    <xf numFmtId="0" fontId="14" fillId="3" borderId="29" xfId="11" applyFont="1" applyFill="1" applyBorder="1" applyAlignment="1">
      <alignment horizontal="center" vertical="center" wrapText="1"/>
    </xf>
    <xf numFmtId="2" fontId="14" fillId="3" borderId="29" xfId="0" applyNumberFormat="1" applyFont="1" applyFill="1" applyBorder="1" applyAlignment="1">
      <alignment horizontal="center" vertical="center" wrapText="1"/>
    </xf>
    <xf numFmtId="0" fontId="14" fillId="3" borderId="29" xfId="12" applyFont="1" applyFill="1" applyBorder="1" applyAlignment="1">
      <alignment horizontal="center" vertical="center" wrapText="1"/>
    </xf>
    <xf numFmtId="0" fontId="14" fillId="3" borderId="29" xfId="0" applyFont="1" applyFill="1" applyBorder="1" applyAlignment="1">
      <alignment horizontal="center" vertical="center"/>
    </xf>
    <xf numFmtId="0" fontId="14" fillId="3" borderId="63" xfId="11" applyFont="1" applyFill="1" applyBorder="1" applyAlignment="1">
      <alignment horizontal="center" vertical="center"/>
    </xf>
    <xf numFmtId="0" fontId="14" fillId="3" borderId="49" xfId="0" applyFont="1" applyFill="1" applyBorder="1" applyAlignment="1">
      <alignment horizontal="center" vertical="center" wrapText="1"/>
    </xf>
    <xf numFmtId="0" fontId="14" fillId="3" borderId="41" xfId="11" applyFont="1" applyFill="1" applyBorder="1" applyAlignment="1">
      <alignment horizontal="center" vertical="center" wrapText="1"/>
    </xf>
    <xf numFmtId="2" fontId="14" fillId="3" borderId="49" xfId="0" applyNumberFormat="1" applyFont="1" applyFill="1" applyBorder="1" applyAlignment="1">
      <alignment horizontal="center" vertical="center" wrapText="1"/>
    </xf>
    <xf numFmtId="0" fontId="14" fillId="3" borderId="64" xfId="0" applyFont="1" applyFill="1" applyBorder="1" applyAlignment="1">
      <alignment horizontal="center" vertical="center" wrapText="1"/>
    </xf>
    <xf numFmtId="0" fontId="14" fillId="3" borderId="65" xfId="0" applyFont="1" applyFill="1" applyBorder="1" applyAlignment="1">
      <alignment horizontal="center" vertical="center" wrapText="1"/>
    </xf>
    <xf numFmtId="0" fontId="14" fillId="3" borderId="66" xfId="0" applyFont="1" applyFill="1" applyBorder="1" applyAlignment="1">
      <alignment horizontal="center" vertical="center" wrapText="1"/>
    </xf>
    <xf numFmtId="0" fontId="14" fillId="3" borderId="53" xfId="0" applyFont="1" applyFill="1" applyBorder="1" applyAlignment="1">
      <alignment horizontal="center" vertical="center" wrapText="1"/>
    </xf>
    <xf numFmtId="0" fontId="14" fillId="3" borderId="51" xfId="11" applyFont="1" applyFill="1" applyBorder="1" applyAlignment="1">
      <alignment horizontal="center" vertical="center" wrapText="1"/>
    </xf>
    <xf numFmtId="0" fontId="14" fillId="3" borderId="42" xfId="12" applyFont="1" applyFill="1" applyBorder="1" applyAlignment="1">
      <alignment horizontal="center" vertical="center" wrapText="1"/>
    </xf>
    <xf numFmtId="0" fontId="14" fillId="6" borderId="41" xfId="11" applyFont="1" applyFill="1" applyBorder="1" applyAlignment="1">
      <alignment horizontal="left" vertical="center" wrapText="1"/>
    </xf>
    <xf numFmtId="44" fontId="14" fillId="5" borderId="42" xfId="17" applyFont="1" applyFill="1" applyBorder="1" applyAlignment="1" applyProtection="1">
      <alignment horizontal="center" vertical="center"/>
    </xf>
    <xf numFmtId="0" fontId="13" fillId="0" borderId="67" xfId="10" applyFont="1" applyBorder="1" applyAlignment="1">
      <alignment horizontal="left" vertical="center"/>
    </xf>
    <xf numFmtId="0" fontId="13" fillId="0" borderId="67" xfId="10" applyFont="1" applyBorder="1" applyAlignment="1">
      <alignment horizontal="left" vertical="center" wrapText="1"/>
    </xf>
    <xf numFmtId="0" fontId="13" fillId="0" borderId="42" xfId="10" applyFont="1" applyBorder="1" applyAlignment="1">
      <alignment horizontal="center" vertical="center"/>
    </xf>
    <xf numFmtId="0" fontId="13" fillId="0" borderId="43" xfId="10" applyFont="1" applyBorder="1" applyAlignment="1">
      <alignment horizontal="center" vertical="center" wrapText="1"/>
    </xf>
    <xf numFmtId="0" fontId="14" fillId="0" borderId="68" xfId="10" applyFont="1" applyBorder="1" applyAlignment="1">
      <alignment horizontal="center" vertical="center"/>
    </xf>
    <xf numFmtId="0" fontId="14" fillId="5" borderId="69" xfId="10" applyFont="1" applyFill="1" applyBorder="1" applyAlignment="1">
      <alignment horizontal="center" vertical="center"/>
    </xf>
    <xf numFmtId="0" fontId="14" fillId="5" borderId="70" xfId="10" applyFont="1" applyFill="1" applyBorder="1" applyAlignment="1">
      <alignment horizontal="center" vertical="center"/>
    </xf>
    <xf numFmtId="0" fontId="14" fillId="0" borderId="70" xfId="10" applyFont="1" applyBorder="1" applyAlignment="1">
      <alignment horizontal="left" vertical="center" wrapText="1"/>
    </xf>
    <xf numFmtId="0" fontId="14" fillId="0" borderId="71" xfId="10" applyFont="1" applyBorder="1" applyAlignment="1">
      <alignment horizontal="left" vertical="center" wrapText="1"/>
    </xf>
    <xf numFmtId="0" fontId="14" fillId="5" borderId="69" xfId="10" applyFont="1" applyFill="1" applyBorder="1" applyAlignment="1">
      <alignment vertical="center"/>
    </xf>
    <xf numFmtId="0" fontId="14" fillId="5" borderId="70" xfId="10" applyFont="1" applyFill="1" applyBorder="1" applyAlignment="1">
      <alignment vertical="center"/>
    </xf>
    <xf numFmtId="0" fontId="14" fillId="0" borderId="10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16" fillId="0" borderId="37" xfId="11" applyFont="1" applyBorder="1" applyAlignment="1">
      <alignment horizontal="left" vertical="center" wrapText="1"/>
    </xf>
    <xf numFmtId="0" fontId="16" fillId="0" borderId="38" xfId="11" applyFont="1" applyBorder="1" applyAlignment="1">
      <alignment horizontal="left" vertical="center" wrapText="1"/>
    </xf>
    <xf numFmtId="0" fontId="16" fillId="0" borderId="39" xfId="11" applyFont="1" applyBorder="1" applyAlignment="1">
      <alignment horizontal="left" vertical="center" wrapText="1"/>
    </xf>
    <xf numFmtId="0" fontId="28" fillId="0" borderId="0" xfId="10" applyFont="1" applyAlignment="1">
      <alignment horizontal="left" vertical="center" wrapText="1"/>
    </xf>
    <xf numFmtId="0" fontId="28" fillId="0" borderId="0" xfId="10" applyFont="1" applyAlignment="1">
      <alignment horizontal="left" vertical="center"/>
    </xf>
    <xf numFmtId="0" fontId="14" fillId="0" borderId="10" xfId="13" applyFont="1" applyBorder="1" applyAlignment="1">
      <alignment horizontal="left" vertical="center" wrapText="1"/>
    </xf>
    <xf numFmtId="0" fontId="14" fillId="0" borderId="13" xfId="13" applyFont="1" applyBorder="1" applyAlignment="1">
      <alignment horizontal="left" vertical="center" wrapText="1"/>
    </xf>
    <xf numFmtId="0" fontId="14" fillId="0" borderId="14" xfId="13" applyFont="1" applyBorder="1" applyAlignment="1">
      <alignment horizontal="left" vertical="center" wrapText="1"/>
    </xf>
    <xf numFmtId="0" fontId="14" fillId="0" borderId="35" xfId="0" applyFont="1" applyBorder="1" applyAlignment="1">
      <alignment horizontal="left" vertical="center" wrapText="1"/>
    </xf>
    <xf numFmtId="0" fontId="14" fillId="0" borderId="36" xfId="0" applyFont="1" applyBorder="1" applyAlignment="1">
      <alignment horizontal="left" vertical="center" wrapText="1"/>
    </xf>
    <xf numFmtId="0" fontId="14" fillId="0" borderId="40" xfId="0" applyFont="1" applyBorder="1" applyAlignment="1">
      <alignment horizontal="left" vertical="center" wrapText="1"/>
    </xf>
    <xf numFmtId="0" fontId="14" fillId="0" borderId="42" xfId="0" applyFont="1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0" fontId="14" fillId="0" borderId="54" xfId="0" applyFont="1" applyBorder="1" applyAlignment="1">
      <alignment horizontal="left" vertical="center" wrapText="1"/>
    </xf>
    <xf numFmtId="0" fontId="0" fillId="0" borderId="55" xfId="0" applyBorder="1" applyAlignment="1">
      <alignment horizontal="left" vertical="center" wrapText="1"/>
    </xf>
    <xf numFmtId="0" fontId="0" fillId="0" borderId="56" xfId="0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4" fillId="0" borderId="26" xfId="0" applyFont="1" applyBorder="1" applyAlignment="1">
      <alignment horizontal="left" vertical="center" wrapText="1"/>
    </xf>
    <xf numFmtId="0" fontId="14" fillId="0" borderId="27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0" fontId="14" fillId="0" borderId="10" xfId="11" applyFont="1" applyBorder="1" applyAlignment="1">
      <alignment horizontal="left" vertical="center" wrapText="1"/>
    </xf>
    <xf numFmtId="0" fontId="14" fillId="0" borderId="13" xfId="11" applyFont="1" applyBorder="1" applyAlignment="1">
      <alignment horizontal="left" vertical="center" wrapText="1"/>
    </xf>
    <xf numFmtId="0" fontId="14" fillId="0" borderId="14" xfId="11" applyFont="1" applyBorder="1" applyAlignment="1">
      <alignment horizontal="left" vertical="center" wrapText="1"/>
    </xf>
    <xf numFmtId="0" fontId="16" fillId="0" borderId="18" xfId="11" applyFont="1" applyBorder="1" applyAlignment="1">
      <alignment horizontal="left" vertical="center" wrapText="1"/>
    </xf>
    <xf numFmtId="0" fontId="16" fillId="0" borderId="15" xfId="11" applyFont="1" applyBorder="1" applyAlignment="1">
      <alignment horizontal="left" vertical="center" wrapText="1"/>
    </xf>
    <xf numFmtId="0" fontId="16" fillId="0" borderId="16" xfId="11" applyFont="1" applyBorder="1" applyAlignment="1">
      <alignment horizontal="left" vertical="center" wrapText="1"/>
    </xf>
    <xf numFmtId="0" fontId="22" fillId="0" borderId="18" xfId="11" applyFont="1" applyBorder="1" applyAlignment="1">
      <alignment horizontal="left" vertical="center" wrapText="1"/>
    </xf>
    <xf numFmtId="0" fontId="22" fillId="0" borderId="15" xfId="11" applyFont="1" applyBorder="1" applyAlignment="1">
      <alignment horizontal="left" vertical="center" wrapText="1"/>
    </xf>
    <xf numFmtId="0" fontId="22" fillId="0" borderId="16" xfId="11" applyFont="1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13" fillId="0" borderId="51" xfId="10" applyFont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13" fillId="0" borderId="45" xfId="10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0" fillId="0" borderId="46" xfId="0" applyFont="1" applyBorder="1" applyAlignment="1">
      <alignment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3" fillId="0" borderId="10" xfId="11" applyFont="1" applyBorder="1" applyAlignment="1">
      <alignment horizontal="left" vertical="center" wrapText="1"/>
    </xf>
    <xf numFmtId="0" fontId="13" fillId="0" borderId="13" xfId="11" applyFont="1" applyBorder="1" applyAlignment="1">
      <alignment horizontal="left" vertical="center" wrapText="1"/>
    </xf>
    <xf numFmtId="0" fontId="13" fillId="0" borderId="14" xfId="11" applyFont="1" applyBorder="1" applyAlignment="1">
      <alignment horizontal="left" vertical="center" wrapText="1"/>
    </xf>
    <xf numFmtId="0" fontId="16" fillId="0" borderId="3" xfId="11" applyFont="1" applyBorder="1" applyAlignment="1">
      <alignment horizontal="left" vertical="center" wrapText="1"/>
    </xf>
    <xf numFmtId="0" fontId="16" fillId="0" borderId="47" xfId="11" applyFont="1" applyBorder="1" applyAlignment="1">
      <alignment horizontal="left" vertical="center" wrapText="1"/>
    </xf>
    <xf numFmtId="0" fontId="16" fillId="0" borderId="48" xfId="11" applyFont="1" applyBorder="1" applyAlignment="1">
      <alignment horizontal="left" vertical="center" wrapText="1"/>
    </xf>
    <xf numFmtId="0" fontId="14" fillId="0" borderId="69" xfId="11" applyFont="1" applyBorder="1" applyAlignment="1">
      <alignment horizontal="left" vertical="center" wrapText="1"/>
    </xf>
    <xf numFmtId="0" fontId="18" fillId="0" borderId="70" xfId="0" applyFont="1" applyBorder="1" applyAlignment="1">
      <alignment horizontal="left" vertical="center" wrapText="1"/>
    </xf>
    <xf numFmtId="0" fontId="18" fillId="0" borderId="71" xfId="0" applyFont="1" applyBorder="1" applyAlignment="1">
      <alignment horizontal="left" vertical="center" wrapText="1"/>
    </xf>
    <xf numFmtId="0" fontId="30" fillId="0" borderId="0" xfId="11" applyFont="1" applyBorder="1" applyAlignment="1">
      <alignment horizontal="left" vertical="center"/>
    </xf>
    <xf numFmtId="0" fontId="31" fillId="0" borderId="0" xfId="11" applyFont="1" applyBorder="1" applyAlignment="1">
      <alignment horizontal="left" vertical="center"/>
    </xf>
    <xf numFmtId="0" fontId="32" fillId="0" borderId="0" xfId="11" applyFont="1" applyAlignment="1">
      <alignment horizontal="center" vertical="center"/>
    </xf>
    <xf numFmtId="0" fontId="31" fillId="0" borderId="0" xfId="11" applyFont="1" applyAlignment="1">
      <alignment vertical="center"/>
    </xf>
    <xf numFmtId="0" fontId="31" fillId="0" borderId="0" xfId="11" applyFont="1" applyBorder="1" applyAlignment="1">
      <alignment vertical="center"/>
    </xf>
    <xf numFmtId="0" fontId="31" fillId="0" borderId="0" xfId="11" applyFont="1" applyAlignment="1">
      <alignment horizontal="center" vertical="center"/>
    </xf>
    <xf numFmtId="0" fontId="31" fillId="0" borderId="0" xfId="11" applyFont="1" applyFill="1" applyBorder="1" applyAlignment="1">
      <alignment horizontal="left" vertical="center"/>
    </xf>
    <xf numFmtId="0" fontId="2" fillId="0" borderId="0" xfId="15" applyAlignment="1">
      <alignment wrapText="1"/>
    </xf>
    <xf numFmtId="0" fontId="0" fillId="0" borderId="0" xfId="0" applyAlignment="1"/>
    <xf numFmtId="0" fontId="2" fillId="0" borderId="0" xfId="15" applyAlignment="1">
      <alignment wrapText="1"/>
    </xf>
    <xf numFmtId="0" fontId="0" fillId="0" borderId="0" xfId="0" applyAlignment="1"/>
    <xf numFmtId="0" fontId="33" fillId="0" borderId="0" xfId="0" applyFont="1"/>
    <xf numFmtId="0" fontId="2" fillId="0" borderId="0" xfId="11" applyAlignment="1">
      <alignment vertical="center"/>
    </xf>
    <xf numFmtId="0" fontId="2" fillId="0" borderId="0" xfId="11" applyAlignment="1">
      <alignment horizontal="center" vertical="center"/>
    </xf>
    <xf numFmtId="0" fontId="2" fillId="0" borderId="0" xfId="11" applyFont="1" applyAlignment="1">
      <alignment horizontal="center" vertical="center"/>
    </xf>
    <xf numFmtId="0" fontId="34" fillId="0" borderId="0" xfId="0" applyFont="1"/>
  </cellXfs>
  <cellStyles count="19">
    <cellStyle name="Dziesiętny 2" xfId="7"/>
    <cellStyle name="Excel Built-in Normal" xfId="6"/>
    <cellStyle name="Hiperłącze 2" xfId="1"/>
    <cellStyle name="Normalny" xfId="0" builtinId="0"/>
    <cellStyle name="Normalny 2" xfId="2"/>
    <cellStyle name="Normalny 3" xfId="8"/>
    <cellStyle name="Normalny 4" xfId="4"/>
    <cellStyle name="Normalny 5" xfId="9"/>
    <cellStyle name="Normalny_Arkusz1" xfId="5"/>
    <cellStyle name="Normalny_Arkusz13" xfId="12"/>
    <cellStyle name="Normalny_Arkusz2" xfId="14"/>
    <cellStyle name="Normalny_Arkusz5" xfId="13"/>
    <cellStyle name="Normalny_Arkusz9" xfId="15"/>
    <cellStyle name="Normalny_kardiowert_w2-zal2" xfId="11"/>
    <cellStyle name="Normalny_pak. nr 1, 2009" xfId="10"/>
    <cellStyle name="Walutowy" xfId="3" builtinId="4"/>
    <cellStyle name="Walutowy 2" xfId="16"/>
    <cellStyle name="Walutowy 3" xfId="17"/>
    <cellStyle name="Walutowy 4" xfId="18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zoomScale="200" zoomScaleNormal="200" workbookViewId="0">
      <selection activeCell="A2" sqref="A2:L2"/>
    </sheetView>
  </sheetViews>
  <sheetFormatPr defaultColWidth="9.140625" defaultRowHeight="15" x14ac:dyDescent="0.25"/>
  <cols>
    <col min="1" max="1" width="5.85546875" customWidth="1"/>
    <col min="2" max="2" width="36" customWidth="1"/>
    <col min="4" max="4" width="6.85546875" customWidth="1"/>
    <col min="5" max="5" width="10.42578125" customWidth="1"/>
    <col min="6" max="6" width="12.140625" customWidth="1"/>
    <col min="7" max="7" width="4.42578125" customWidth="1"/>
    <col min="8" max="8" width="12.140625" customWidth="1"/>
    <col min="9" max="9" width="17.28515625" customWidth="1"/>
    <col min="10" max="10" width="14.85546875" customWidth="1"/>
    <col min="11" max="11" width="12.140625" customWidth="1"/>
    <col min="12" max="12" width="12.28515625" customWidth="1"/>
  </cols>
  <sheetData>
    <row r="1" spans="1:12" x14ac:dyDescent="0.25">
      <c r="B1" s="336" t="s">
        <v>161</v>
      </c>
    </row>
    <row r="2" spans="1:12" s="6" customFormat="1" ht="21.6" customHeight="1" x14ac:dyDescent="0.25">
      <c r="A2" s="274" t="s">
        <v>143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</row>
    <row r="3" spans="1:12" s="6" customFormat="1" ht="10.5" x14ac:dyDescent="0.25">
      <c r="A3" s="124" t="s">
        <v>25</v>
      </c>
      <c r="B3" s="202"/>
      <c r="C3" s="124"/>
      <c r="D3" s="124"/>
      <c r="E3" s="124"/>
      <c r="F3" s="124"/>
      <c r="G3" s="124"/>
      <c r="H3" s="124"/>
      <c r="I3" s="124"/>
      <c r="J3" s="80"/>
      <c r="K3" s="81"/>
      <c r="L3" s="81"/>
    </row>
    <row r="4" spans="1:12" s="6" customFormat="1" ht="58.5" x14ac:dyDescent="0.25">
      <c r="A4" s="82" t="s">
        <v>0</v>
      </c>
      <c r="B4" s="15" t="s">
        <v>24</v>
      </c>
      <c r="C4" s="83" t="s">
        <v>154</v>
      </c>
      <c r="D4" s="16" t="s">
        <v>26</v>
      </c>
      <c r="E4" s="84" t="s">
        <v>71</v>
      </c>
      <c r="F4" s="84" t="s">
        <v>155</v>
      </c>
      <c r="G4" s="83" t="s">
        <v>1</v>
      </c>
      <c r="H4" s="83" t="s">
        <v>23</v>
      </c>
      <c r="I4" s="85" t="s">
        <v>27</v>
      </c>
      <c r="J4" s="83" t="s">
        <v>2</v>
      </c>
      <c r="K4" s="83" t="s">
        <v>28</v>
      </c>
      <c r="L4" s="83" t="s">
        <v>29</v>
      </c>
    </row>
    <row r="5" spans="1:12" s="6" customFormat="1" ht="10.5" x14ac:dyDescent="0.25">
      <c r="A5" s="86" t="s">
        <v>30</v>
      </c>
      <c r="B5" s="87" t="s">
        <v>3</v>
      </c>
      <c r="C5" s="83" t="s">
        <v>4</v>
      </c>
      <c r="D5" s="83" t="s">
        <v>5</v>
      </c>
      <c r="E5" s="83" t="s">
        <v>6</v>
      </c>
      <c r="F5" s="88" t="s">
        <v>7</v>
      </c>
      <c r="G5" s="88" t="s">
        <v>8</v>
      </c>
      <c r="H5" s="17" t="s">
        <v>9</v>
      </c>
      <c r="I5" s="18" t="s">
        <v>10</v>
      </c>
      <c r="J5" s="89" t="s">
        <v>11</v>
      </c>
      <c r="K5" s="19" t="s">
        <v>12</v>
      </c>
      <c r="L5" s="20" t="s">
        <v>31</v>
      </c>
    </row>
    <row r="6" spans="1:12" s="6" customFormat="1" ht="29.25" x14ac:dyDescent="0.25">
      <c r="A6" s="90" t="s">
        <v>13</v>
      </c>
      <c r="B6" s="56" t="s">
        <v>110</v>
      </c>
      <c r="C6" s="58">
        <v>1</v>
      </c>
      <c r="D6" s="70" t="s">
        <v>22</v>
      </c>
      <c r="E6" s="21"/>
      <c r="F6" s="43">
        <f>ROUND(C6*E6,2)</f>
        <v>0</v>
      </c>
      <c r="G6" s="44">
        <v>0.08</v>
      </c>
      <c r="H6" s="43">
        <f>ROUND(F6*G6+F6,2)</f>
        <v>0</v>
      </c>
      <c r="I6" s="24"/>
      <c r="J6" s="25"/>
      <c r="K6" s="26">
        <f>C6</f>
        <v>1</v>
      </c>
      <c r="L6" s="27">
        <f>ROUND(H6/C6*K6,2)</f>
        <v>0</v>
      </c>
    </row>
    <row r="7" spans="1:12" s="6" customFormat="1" ht="19.5" x14ac:dyDescent="0.25">
      <c r="A7" s="90" t="s">
        <v>17</v>
      </c>
      <c r="B7" s="55" t="s">
        <v>111</v>
      </c>
      <c r="C7" s="58">
        <v>1</v>
      </c>
      <c r="D7" s="70" t="s">
        <v>22</v>
      </c>
      <c r="E7" s="21"/>
      <c r="F7" s="43">
        <f t="shared" ref="F7:F10" si="0">ROUND(C7*E7,2)</f>
        <v>0</v>
      </c>
      <c r="G7" s="44">
        <v>0.08</v>
      </c>
      <c r="H7" s="43">
        <f t="shared" ref="H7:H10" si="1">ROUND(F7*G7+F7,2)</f>
        <v>0</v>
      </c>
      <c r="I7" s="24"/>
      <c r="J7" s="25"/>
      <c r="K7" s="26">
        <f t="shared" ref="K7:K10" si="2">C7</f>
        <v>1</v>
      </c>
      <c r="L7" s="27">
        <f t="shared" ref="L7:L10" si="3">ROUND(H7/C7*K7,2)</f>
        <v>0</v>
      </c>
    </row>
    <row r="8" spans="1:12" s="6" customFormat="1" ht="10.5" x14ac:dyDescent="0.25">
      <c r="A8" s="90" t="s">
        <v>18</v>
      </c>
      <c r="B8" s="55" t="s">
        <v>112</v>
      </c>
      <c r="C8" s="58">
        <v>1</v>
      </c>
      <c r="D8" s="70" t="s">
        <v>22</v>
      </c>
      <c r="E8" s="21"/>
      <c r="F8" s="43">
        <f t="shared" si="0"/>
        <v>0</v>
      </c>
      <c r="G8" s="44">
        <v>0.08</v>
      </c>
      <c r="H8" s="43">
        <f t="shared" si="1"/>
        <v>0</v>
      </c>
      <c r="I8" s="24"/>
      <c r="J8" s="25"/>
      <c r="K8" s="26">
        <f t="shared" si="2"/>
        <v>1</v>
      </c>
      <c r="L8" s="27">
        <f t="shared" si="3"/>
        <v>0</v>
      </c>
    </row>
    <row r="9" spans="1:12" s="6" customFormat="1" ht="10.5" x14ac:dyDescent="0.25">
      <c r="A9" s="90" t="s">
        <v>19</v>
      </c>
      <c r="B9" s="55" t="s">
        <v>113</v>
      </c>
      <c r="C9" s="58">
        <v>1</v>
      </c>
      <c r="D9" s="70" t="s">
        <v>22</v>
      </c>
      <c r="E9" s="21"/>
      <c r="F9" s="43">
        <f t="shared" si="0"/>
        <v>0</v>
      </c>
      <c r="G9" s="44">
        <v>0.08</v>
      </c>
      <c r="H9" s="43">
        <f t="shared" si="1"/>
        <v>0</v>
      </c>
      <c r="I9" s="24"/>
      <c r="J9" s="25"/>
      <c r="K9" s="26">
        <f t="shared" si="2"/>
        <v>1</v>
      </c>
      <c r="L9" s="27">
        <f t="shared" si="3"/>
        <v>0</v>
      </c>
    </row>
    <row r="10" spans="1:12" s="6" customFormat="1" ht="10.5" x14ac:dyDescent="0.25">
      <c r="A10" s="90" t="s">
        <v>21</v>
      </c>
      <c r="B10" s="55" t="s">
        <v>114</v>
      </c>
      <c r="C10" s="58">
        <v>3</v>
      </c>
      <c r="D10" s="70" t="s">
        <v>22</v>
      </c>
      <c r="E10" s="21"/>
      <c r="F10" s="43">
        <f t="shared" si="0"/>
        <v>0</v>
      </c>
      <c r="G10" s="44">
        <v>0.08</v>
      </c>
      <c r="H10" s="43">
        <f t="shared" si="1"/>
        <v>0</v>
      </c>
      <c r="I10" s="24"/>
      <c r="J10" s="25"/>
      <c r="K10" s="26">
        <f t="shared" si="2"/>
        <v>3</v>
      </c>
      <c r="L10" s="27">
        <f t="shared" si="3"/>
        <v>0</v>
      </c>
    </row>
    <row r="11" spans="1:12" s="6" customFormat="1" ht="10.5" x14ac:dyDescent="0.25">
      <c r="A11" s="45"/>
      <c r="B11" s="69"/>
      <c r="C11" s="46"/>
      <c r="D11" s="141"/>
      <c r="E11" s="43"/>
      <c r="F11" s="43">
        <f>SUM(F6:F10)</f>
        <v>0</v>
      </c>
      <c r="G11" s="49"/>
      <c r="H11" s="43">
        <f>SUM(H6:H10)</f>
        <v>0</v>
      </c>
      <c r="I11" s="50"/>
      <c r="J11" s="51"/>
      <c r="K11" s="52"/>
      <c r="L11" s="27">
        <f>SUM(L6:L10)</f>
        <v>0</v>
      </c>
    </row>
    <row r="12" spans="1:12" s="6" customFormat="1" ht="10.5" x14ac:dyDescent="0.15">
      <c r="A12" s="93" t="s">
        <v>32</v>
      </c>
      <c r="B12" s="94"/>
      <c r="C12" s="94"/>
      <c r="D12" s="94"/>
      <c r="E12" s="94"/>
      <c r="F12" s="94"/>
      <c r="G12" s="94"/>
      <c r="H12" s="94"/>
      <c r="I12" s="123"/>
      <c r="J12" s="76"/>
      <c r="K12" s="76"/>
      <c r="L12" s="76"/>
    </row>
    <row r="13" spans="1:12" s="6" customFormat="1" ht="19.5" x14ac:dyDescent="0.15">
      <c r="A13" s="82" t="s">
        <v>0</v>
      </c>
      <c r="B13" s="53" t="s">
        <v>119</v>
      </c>
      <c r="C13" s="28"/>
      <c r="D13" s="29"/>
      <c r="E13" s="82" t="s">
        <v>33</v>
      </c>
      <c r="F13" s="30"/>
      <c r="G13" s="31"/>
      <c r="H13" s="31"/>
      <c r="I13" s="32" t="s">
        <v>34</v>
      </c>
      <c r="J13" s="33"/>
      <c r="K13" s="34"/>
      <c r="L13" s="35"/>
    </row>
    <row r="14" spans="1:12" s="6" customFormat="1" ht="10.5" x14ac:dyDescent="0.15">
      <c r="A14" s="70" t="s">
        <v>13</v>
      </c>
      <c r="B14" s="265" t="s">
        <v>115</v>
      </c>
      <c r="C14" s="266"/>
      <c r="D14" s="267"/>
      <c r="E14" s="70" t="s">
        <v>35</v>
      </c>
      <c r="F14" s="78"/>
      <c r="G14" s="79"/>
      <c r="H14" s="79"/>
      <c r="I14" s="36"/>
      <c r="J14" s="37"/>
      <c r="K14" s="38"/>
      <c r="L14" s="39"/>
    </row>
    <row r="15" spans="1:12" s="6" customFormat="1" ht="21" customHeight="1" x14ac:dyDescent="0.15">
      <c r="A15" s="70" t="s">
        <v>17</v>
      </c>
      <c r="B15" s="276" t="s">
        <v>116</v>
      </c>
      <c r="C15" s="277"/>
      <c r="D15" s="278"/>
      <c r="E15" s="70" t="s">
        <v>35</v>
      </c>
      <c r="F15" s="78"/>
      <c r="G15" s="79"/>
      <c r="H15" s="79"/>
      <c r="I15" s="36"/>
      <c r="J15" s="37"/>
      <c r="K15" s="38"/>
      <c r="L15" s="39"/>
    </row>
    <row r="16" spans="1:12" s="6" customFormat="1" ht="10.35" customHeight="1" x14ac:dyDescent="0.15">
      <c r="A16" s="70" t="s">
        <v>18</v>
      </c>
      <c r="B16" s="265" t="s">
        <v>117</v>
      </c>
      <c r="C16" s="266"/>
      <c r="D16" s="267"/>
      <c r="E16" s="70" t="s">
        <v>35</v>
      </c>
      <c r="F16" s="78"/>
      <c r="G16" s="79"/>
      <c r="H16" s="79"/>
      <c r="I16" s="36"/>
      <c r="J16" s="37"/>
      <c r="K16" s="38"/>
      <c r="L16" s="39"/>
    </row>
    <row r="17" spans="1:12" s="6" customFormat="1" ht="10.35" customHeight="1" x14ac:dyDescent="0.15">
      <c r="A17" s="70" t="s">
        <v>19</v>
      </c>
      <c r="B17" s="265" t="s">
        <v>68</v>
      </c>
      <c r="C17" s="266"/>
      <c r="D17" s="267"/>
      <c r="E17" s="70" t="s">
        <v>70</v>
      </c>
      <c r="F17" s="78"/>
      <c r="G17" s="79"/>
      <c r="H17" s="79"/>
      <c r="I17" s="36"/>
      <c r="J17" s="37"/>
      <c r="K17" s="38"/>
      <c r="L17" s="39"/>
    </row>
    <row r="18" spans="1:12" s="6" customFormat="1" ht="10.5" x14ac:dyDescent="0.15">
      <c r="A18" s="70" t="s">
        <v>21</v>
      </c>
      <c r="B18" s="262" t="s">
        <v>118</v>
      </c>
      <c r="C18" s="263"/>
      <c r="D18" s="264"/>
      <c r="E18" s="70" t="s">
        <v>35</v>
      </c>
      <c r="F18" s="78"/>
      <c r="G18" s="79"/>
      <c r="H18" s="79"/>
      <c r="I18" s="36"/>
      <c r="J18" s="37"/>
      <c r="K18" s="38"/>
      <c r="L18" s="39"/>
    </row>
    <row r="19" spans="1:12" s="6" customFormat="1" ht="10.5" x14ac:dyDescent="0.15">
      <c r="A19" s="112"/>
      <c r="B19" s="113" t="s">
        <v>14</v>
      </c>
      <c r="C19" s="114"/>
      <c r="D19" s="114"/>
      <c r="E19" s="115"/>
      <c r="F19" s="115"/>
      <c r="G19" s="115"/>
      <c r="H19" s="115"/>
      <c r="I19" s="116"/>
      <c r="J19" s="51"/>
      <c r="K19" s="76"/>
      <c r="L19" s="76"/>
    </row>
    <row r="20" spans="1:12" s="6" customFormat="1" ht="10.5" x14ac:dyDescent="0.15">
      <c r="A20" s="112" t="s">
        <v>15</v>
      </c>
      <c r="B20" s="113" t="s">
        <v>82</v>
      </c>
      <c r="C20" s="114"/>
      <c r="D20" s="114"/>
      <c r="E20" s="115"/>
      <c r="F20" s="115"/>
      <c r="G20" s="115"/>
      <c r="H20" s="115"/>
      <c r="I20" s="116"/>
      <c r="J20" s="51"/>
      <c r="K20" s="76"/>
      <c r="L20" s="76"/>
    </row>
    <row r="21" spans="1:12" s="4" customFormat="1" ht="15" customHeight="1" x14ac:dyDescent="0.25">
      <c r="A21" s="2"/>
      <c r="B21" s="1" t="s">
        <v>14</v>
      </c>
      <c r="C21" s="12"/>
      <c r="D21" s="12"/>
      <c r="E21" s="12"/>
      <c r="F21" s="12"/>
      <c r="G21" s="12"/>
      <c r="H21" s="12"/>
      <c r="I21" s="12"/>
      <c r="J21" s="13"/>
      <c r="K21" s="8"/>
    </row>
    <row r="22" spans="1:12" s="4" customFormat="1" ht="15" customHeight="1" x14ac:dyDescent="0.25">
      <c r="A22" s="2" t="s">
        <v>15</v>
      </c>
      <c r="B22" s="3" t="s">
        <v>20</v>
      </c>
      <c r="C22" s="3"/>
      <c r="D22" s="3"/>
      <c r="E22" s="3"/>
      <c r="F22" s="3"/>
      <c r="L22" s="6"/>
    </row>
    <row r="23" spans="1:12" s="4" customFormat="1" ht="15" customHeight="1" x14ac:dyDescent="0.25">
      <c r="A23" s="2" t="s">
        <v>15</v>
      </c>
      <c r="B23" s="3" t="s">
        <v>72</v>
      </c>
      <c r="C23" s="3"/>
      <c r="D23" s="3"/>
      <c r="E23" s="3"/>
      <c r="J23" s="3"/>
      <c r="K23" s="3"/>
    </row>
    <row r="24" spans="1:12" s="4" customFormat="1" ht="15" customHeight="1" x14ac:dyDescent="0.25">
      <c r="A24" s="2" t="s">
        <v>15</v>
      </c>
      <c r="B24" s="9" t="s">
        <v>16</v>
      </c>
      <c r="C24" s="10"/>
      <c r="D24" s="9"/>
      <c r="E24" s="10"/>
      <c r="F24" s="10"/>
      <c r="G24" s="11"/>
      <c r="H24" s="11"/>
      <c r="I24" s="11"/>
      <c r="J24" s="10"/>
      <c r="K24" s="10"/>
    </row>
    <row r="25" spans="1:12" s="4" customFormat="1" ht="15" customHeight="1" x14ac:dyDescent="0.25">
      <c r="B25" s="11" t="s">
        <v>73</v>
      </c>
      <c r="C25" s="11"/>
      <c r="D25" s="11"/>
      <c r="E25" s="11"/>
      <c r="F25" s="11"/>
      <c r="G25" s="11"/>
      <c r="H25" s="11"/>
      <c r="I25" s="11"/>
      <c r="J25" s="11"/>
      <c r="K25" s="11"/>
    </row>
    <row r="27" spans="1:12" s="324" customFormat="1" ht="19.5" customHeight="1" x14ac:dyDescent="0.25">
      <c r="A27" s="321" t="s">
        <v>156</v>
      </c>
      <c r="B27" s="322"/>
      <c r="C27" s="322"/>
      <c r="D27" s="322"/>
      <c r="E27" s="322"/>
      <c r="F27" s="323"/>
      <c r="I27" s="325"/>
      <c r="J27" s="325"/>
    </row>
    <row r="28" spans="1:12" s="324" customFormat="1" ht="12.75" customHeight="1" x14ac:dyDescent="0.25">
      <c r="E28" s="326"/>
      <c r="F28" s="322"/>
      <c r="G28" s="327"/>
      <c r="H28" s="325"/>
      <c r="I28" s="325"/>
      <c r="J28" s="325"/>
    </row>
    <row r="29" spans="1:12" s="324" customFormat="1" ht="40.5" customHeight="1" x14ac:dyDescent="0.25">
      <c r="A29" s="328" t="s">
        <v>157</v>
      </c>
      <c r="B29" s="329"/>
      <c r="C29" s="329"/>
      <c r="D29" s="329"/>
      <c r="E29" s="329"/>
      <c r="F29" s="329"/>
      <c r="G29" s="329"/>
      <c r="H29" s="329"/>
      <c r="I29" s="329"/>
      <c r="J29" s="329"/>
    </row>
    <row r="30" spans="1:12" s="324" customFormat="1" ht="16.5" customHeight="1" x14ac:dyDescent="0.25">
      <c r="A30" s="330"/>
      <c r="B30" s="331"/>
      <c r="C30" s="331"/>
      <c r="D30" s="331"/>
      <c r="E30" s="331"/>
      <c r="F30" s="331"/>
      <c r="G30" s="331"/>
      <c r="H30" s="331"/>
      <c r="I30" s="331"/>
      <c r="J30" s="331"/>
    </row>
    <row r="31" spans="1:12" s="324" customFormat="1" ht="12.75" customHeight="1" x14ac:dyDescent="0.2">
      <c r="A31" s="332" t="s">
        <v>158</v>
      </c>
      <c r="E31" s="326"/>
      <c r="F31" s="326"/>
      <c r="G31" s="326"/>
      <c r="H31" s="326"/>
      <c r="I31" s="326"/>
      <c r="J31" s="326"/>
    </row>
    <row r="32" spans="1:12" s="324" customFormat="1" ht="12.75" customHeight="1" x14ac:dyDescent="0.2">
      <c r="A32" s="332"/>
      <c r="E32" s="326"/>
      <c r="F32" s="326"/>
      <c r="G32" s="326"/>
      <c r="H32" s="326"/>
      <c r="I32" s="326"/>
      <c r="J32" s="326"/>
    </row>
    <row r="33" spans="5:10" s="324" customFormat="1" ht="12.75" customHeight="1" x14ac:dyDescent="0.25">
      <c r="E33" s="326"/>
      <c r="F33" s="326"/>
      <c r="G33" s="326"/>
      <c r="H33" s="326"/>
      <c r="I33" s="326"/>
      <c r="J33" s="326"/>
    </row>
    <row r="34" spans="5:10" s="333" customFormat="1" ht="12.75" x14ac:dyDescent="0.25">
      <c r="E34" s="334"/>
      <c r="F34" s="326"/>
      <c r="G34" s="326"/>
      <c r="H34" s="326" t="s">
        <v>159</v>
      </c>
      <c r="I34" s="326"/>
      <c r="J34" s="326"/>
    </row>
    <row r="35" spans="5:10" s="333" customFormat="1" ht="12.75" x14ac:dyDescent="0.25">
      <c r="E35" s="334"/>
      <c r="F35" s="334"/>
      <c r="G35" s="334"/>
      <c r="H35" s="335" t="s">
        <v>160</v>
      </c>
      <c r="I35" s="334"/>
      <c r="J35" s="334"/>
    </row>
  </sheetData>
  <mergeCells count="7">
    <mergeCell ref="A29:J29"/>
    <mergeCell ref="A2:L2"/>
    <mergeCell ref="B14:D14"/>
    <mergeCell ref="B15:D15"/>
    <mergeCell ref="B16:D16"/>
    <mergeCell ref="B17:D17"/>
    <mergeCell ref="B18:D1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="150" zoomScaleNormal="150" workbookViewId="0">
      <selection activeCell="A17" sqref="A17:XFD25"/>
    </sheetView>
  </sheetViews>
  <sheetFormatPr defaultColWidth="9.140625" defaultRowHeight="15" x14ac:dyDescent="0.25"/>
  <cols>
    <col min="1" max="1" width="5.85546875" customWidth="1"/>
    <col min="2" max="2" width="36" customWidth="1"/>
    <col min="4" max="4" width="6.85546875" customWidth="1"/>
    <col min="5" max="5" width="10.42578125" customWidth="1"/>
    <col min="6" max="6" width="12.140625" customWidth="1"/>
    <col min="7" max="7" width="4.42578125" customWidth="1"/>
    <col min="8" max="8" width="12.140625" customWidth="1"/>
    <col min="9" max="9" width="17.28515625" customWidth="1"/>
    <col min="10" max="10" width="14.85546875" customWidth="1"/>
    <col min="11" max="11" width="12.140625" customWidth="1"/>
    <col min="12" max="12" width="12.28515625" customWidth="1"/>
  </cols>
  <sheetData>
    <row r="1" spans="1:12" s="6" customFormat="1" ht="10.5" x14ac:dyDescent="0.25">
      <c r="A1" s="190" t="s">
        <v>152</v>
      </c>
      <c r="B1" s="124"/>
      <c r="C1" s="124"/>
      <c r="D1" s="124"/>
      <c r="E1" s="124"/>
      <c r="F1" s="124"/>
      <c r="G1" s="124"/>
      <c r="H1" s="124"/>
      <c r="I1" s="124"/>
      <c r="J1" s="80"/>
      <c r="K1" s="81"/>
      <c r="L1" s="81"/>
    </row>
    <row r="2" spans="1:12" s="6" customFormat="1" ht="10.5" x14ac:dyDescent="0.25">
      <c r="A2" s="124" t="s">
        <v>25</v>
      </c>
      <c r="B2" s="203"/>
      <c r="C2" s="124"/>
      <c r="D2" s="124"/>
      <c r="E2" s="124"/>
      <c r="F2" s="124"/>
      <c r="G2" s="124"/>
      <c r="H2" s="124"/>
      <c r="I2" s="124"/>
      <c r="J2" s="80"/>
      <c r="K2" s="81"/>
      <c r="L2" s="81"/>
    </row>
    <row r="3" spans="1:12" s="6" customFormat="1" ht="58.5" x14ac:dyDescent="0.25">
      <c r="A3" s="212" t="s">
        <v>0</v>
      </c>
      <c r="B3" s="239" t="s">
        <v>24</v>
      </c>
      <c r="C3" s="83" t="s">
        <v>154</v>
      </c>
      <c r="D3" s="241" t="s">
        <v>26</v>
      </c>
      <c r="E3" s="242" t="s">
        <v>71</v>
      </c>
      <c r="F3" s="84" t="s">
        <v>155</v>
      </c>
      <c r="G3" s="240" t="s">
        <v>1</v>
      </c>
      <c r="H3" s="240" t="s">
        <v>23</v>
      </c>
      <c r="I3" s="243" t="s">
        <v>27</v>
      </c>
      <c r="J3" s="240" t="s">
        <v>2</v>
      </c>
      <c r="K3" s="240" t="s">
        <v>28</v>
      </c>
      <c r="L3" s="240" t="s">
        <v>29</v>
      </c>
    </row>
    <row r="4" spans="1:12" s="6" customFormat="1" ht="10.5" x14ac:dyDescent="0.25">
      <c r="A4" s="244" t="s">
        <v>30</v>
      </c>
      <c r="B4" s="245" t="s">
        <v>3</v>
      </c>
      <c r="C4" s="240" t="s">
        <v>4</v>
      </c>
      <c r="D4" s="240" t="s">
        <v>5</v>
      </c>
      <c r="E4" s="240" t="s">
        <v>6</v>
      </c>
      <c r="F4" s="246" t="s">
        <v>7</v>
      </c>
      <c r="G4" s="246" t="s">
        <v>8</v>
      </c>
      <c r="H4" s="206" t="s">
        <v>9</v>
      </c>
      <c r="I4" s="247" t="s">
        <v>10</v>
      </c>
      <c r="J4" s="248" t="s">
        <v>11</v>
      </c>
      <c r="K4" s="237" t="s">
        <v>12</v>
      </c>
      <c r="L4" s="238" t="s">
        <v>31</v>
      </c>
    </row>
    <row r="5" spans="1:12" s="6" customFormat="1" ht="10.5" x14ac:dyDescent="0.25">
      <c r="A5" s="210" t="s">
        <v>13</v>
      </c>
      <c r="B5" s="249" t="s">
        <v>87</v>
      </c>
      <c r="C5" s="212">
        <v>50</v>
      </c>
      <c r="D5" s="192" t="s">
        <v>22</v>
      </c>
      <c r="E5" s="250"/>
      <c r="F5" s="213">
        <f t="shared" ref="F5" si="0">ROUND(C5*E5,2)</f>
        <v>0</v>
      </c>
      <c r="G5" s="214">
        <v>0.08</v>
      </c>
      <c r="H5" s="213">
        <f t="shared" ref="H5" si="1">ROUND(F5*G5+F5,2)</f>
        <v>0</v>
      </c>
      <c r="I5" s="215"/>
      <c r="J5" s="127"/>
      <c r="K5" s="128">
        <v>20</v>
      </c>
      <c r="L5" s="103">
        <f t="shared" ref="L5" si="2">ROUND(H5/C5*K5,2)</f>
        <v>0</v>
      </c>
    </row>
    <row r="6" spans="1:12" s="6" customFormat="1" ht="10.5" x14ac:dyDescent="0.15">
      <c r="A6" s="251" t="s">
        <v>32</v>
      </c>
      <c r="B6" s="252"/>
      <c r="C6" s="252"/>
      <c r="D6" s="252"/>
      <c r="E6" s="252"/>
      <c r="F6" s="252"/>
      <c r="G6" s="252"/>
      <c r="H6" s="252"/>
      <c r="I6" s="123"/>
      <c r="J6" s="76"/>
      <c r="K6" s="76"/>
      <c r="L6" s="76"/>
    </row>
    <row r="7" spans="1:12" s="6" customFormat="1" ht="19.5" x14ac:dyDescent="0.15">
      <c r="A7" s="212" t="s">
        <v>0</v>
      </c>
      <c r="B7" s="253" t="s">
        <v>39</v>
      </c>
      <c r="C7" s="254"/>
      <c r="D7" s="217"/>
      <c r="E7" s="212" t="s">
        <v>33</v>
      </c>
      <c r="F7" s="218"/>
      <c r="G7" s="219"/>
      <c r="H7" s="219"/>
      <c r="I7" s="220" t="s">
        <v>34</v>
      </c>
      <c r="J7" s="221"/>
      <c r="K7" s="222"/>
      <c r="L7" s="223"/>
    </row>
    <row r="8" spans="1:12" s="6" customFormat="1" ht="10.5" x14ac:dyDescent="0.15">
      <c r="A8" s="192" t="s">
        <v>13</v>
      </c>
      <c r="B8" s="315" t="s">
        <v>105</v>
      </c>
      <c r="C8" s="316"/>
      <c r="D8" s="317"/>
      <c r="E8" s="255" t="s">
        <v>35</v>
      </c>
      <c r="F8" s="256"/>
      <c r="G8" s="257"/>
      <c r="H8" s="257"/>
      <c r="I8" s="196"/>
      <c r="J8" s="197"/>
      <c r="K8" s="198"/>
      <c r="L8" s="199"/>
    </row>
    <row r="9" spans="1:12" s="6" customFormat="1" ht="26.45" customHeight="1" x14ac:dyDescent="0.15">
      <c r="A9" s="255" t="s">
        <v>17</v>
      </c>
      <c r="B9" s="318" t="s">
        <v>78</v>
      </c>
      <c r="C9" s="319"/>
      <c r="D9" s="320"/>
      <c r="E9" s="255" t="s">
        <v>35</v>
      </c>
      <c r="F9" s="256"/>
      <c r="G9" s="257"/>
      <c r="H9" s="257"/>
      <c r="I9" s="196"/>
      <c r="J9" s="197"/>
      <c r="K9" s="198"/>
      <c r="L9" s="199"/>
    </row>
    <row r="10" spans="1:12" s="6" customFormat="1" ht="36" customHeight="1" x14ac:dyDescent="0.15">
      <c r="A10" s="255" t="s">
        <v>18</v>
      </c>
      <c r="B10" s="318" t="s">
        <v>79</v>
      </c>
      <c r="C10" s="319"/>
      <c r="D10" s="320"/>
      <c r="E10" s="255" t="s">
        <v>35</v>
      </c>
      <c r="F10" s="256"/>
      <c r="G10" s="257"/>
      <c r="H10" s="257"/>
      <c r="I10" s="196"/>
      <c r="J10" s="197"/>
      <c r="K10" s="198"/>
      <c r="L10" s="199"/>
    </row>
    <row r="11" spans="1:12" s="4" customFormat="1" ht="10.5" x14ac:dyDescent="0.25">
      <c r="A11" s="2"/>
      <c r="B11" s="1" t="s">
        <v>14</v>
      </c>
      <c r="C11" s="12"/>
      <c r="D11" s="12"/>
      <c r="E11" s="12"/>
      <c r="F11" s="12"/>
      <c r="G11" s="12"/>
      <c r="H11" s="12"/>
      <c r="I11" s="12"/>
      <c r="J11" s="13"/>
      <c r="K11" s="8"/>
    </row>
    <row r="12" spans="1:12" s="4" customFormat="1" ht="10.5" x14ac:dyDescent="0.25">
      <c r="A12" s="2" t="s">
        <v>15</v>
      </c>
      <c r="B12" s="3" t="s">
        <v>20</v>
      </c>
      <c r="C12" s="3"/>
      <c r="D12" s="3"/>
      <c r="E12" s="3"/>
      <c r="F12" s="3"/>
      <c r="L12" s="6"/>
    </row>
    <row r="13" spans="1:12" s="4" customFormat="1" ht="10.5" x14ac:dyDescent="0.25">
      <c r="A13" s="2" t="s">
        <v>15</v>
      </c>
      <c r="B13" s="3" t="s">
        <v>72</v>
      </c>
      <c r="C13" s="3"/>
      <c r="D13" s="3"/>
      <c r="E13" s="3"/>
      <c r="J13" s="3"/>
      <c r="K13" s="3"/>
    </row>
    <row r="14" spans="1:12" s="4" customFormat="1" ht="10.5" x14ac:dyDescent="0.25">
      <c r="A14" s="2" t="s">
        <v>15</v>
      </c>
      <c r="B14" s="9" t="s">
        <v>16</v>
      </c>
      <c r="C14" s="10"/>
      <c r="D14" s="9"/>
      <c r="E14" s="10"/>
      <c r="F14" s="10"/>
      <c r="G14" s="11"/>
      <c r="H14" s="11"/>
      <c r="I14" s="11"/>
      <c r="J14" s="10"/>
      <c r="K14" s="10"/>
    </row>
    <row r="15" spans="1:12" s="4" customFormat="1" ht="10.5" x14ac:dyDescent="0.25">
      <c r="B15" s="11" t="s">
        <v>73</v>
      </c>
      <c r="C15" s="11"/>
      <c r="D15" s="11"/>
      <c r="E15" s="11"/>
      <c r="F15" s="11"/>
      <c r="G15" s="11"/>
      <c r="H15" s="11"/>
      <c r="I15" s="11"/>
      <c r="J15" s="11"/>
      <c r="K15" s="11"/>
    </row>
    <row r="16" spans="1:12" s="4" customFormat="1" ht="10.5" x14ac:dyDescent="0.25">
      <c r="A16" s="2"/>
      <c r="B16" s="5"/>
      <c r="C16" s="5"/>
      <c r="D16" s="5"/>
      <c r="E16" s="5"/>
      <c r="F16" s="5"/>
      <c r="G16" s="5"/>
      <c r="H16" s="3"/>
      <c r="I16" s="3"/>
      <c r="J16" s="3"/>
      <c r="K16" s="3"/>
    </row>
    <row r="17" spans="1:12" s="324" customFormat="1" ht="19.5" customHeight="1" x14ac:dyDescent="0.25">
      <c r="A17" s="321" t="s">
        <v>156</v>
      </c>
      <c r="B17" s="322"/>
      <c r="C17" s="322"/>
      <c r="D17" s="322"/>
      <c r="E17" s="322"/>
      <c r="F17" s="323"/>
      <c r="I17" s="325"/>
      <c r="J17" s="325"/>
    </row>
    <row r="18" spans="1:12" s="324" customFormat="1" ht="12.75" customHeight="1" x14ac:dyDescent="0.25">
      <c r="E18" s="326"/>
      <c r="F18" s="322"/>
      <c r="G18" s="327"/>
      <c r="H18" s="325"/>
      <c r="I18" s="325"/>
      <c r="J18" s="325"/>
    </row>
    <row r="19" spans="1:12" s="324" customFormat="1" ht="40.5" customHeight="1" x14ac:dyDescent="0.25">
      <c r="A19" s="328" t="s">
        <v>157</v>
      </c>
      <c r="B19" s="329"/>
      <c r="C19" s="329"/>
      <c r="D19" s="329"/>
      <c r="E19" s="329"/>
      <c r="F19" s="329"/>
      <c r="G19" s="329"/>
      <c r="H19" s="329"/>
      <c r="I19" s="329"/>
      <c r="J19" s="329"/>
    </row>
    <row r="20" spans="1:12" s="324" customFormat="1" ht="16.5" customHeight="1" x14ac:dyDescent="0.25">
      <c r="A20" s="330"/>
      <c r="B20" s="331"/>
      <c r="C20" s="331"/>
      <c r="D20" s="331"/>
      <c r="E20" s="331"/>
      <c r="F20" s="331"/>
      <c r="G20" s="331"/>
      <c r="H20" s="331"/>
      <c r="I20" s="331"/>
      <c r="J20" s="331"/>
    </row>
    <row r="21" spans="1:12" s="324" customFormat="1" ht="12.75" customHeight="1" x14ac:dyDescent="0.2">
      <c r="A21" s="332" t="s">
        <v>158</v>
      </c>
      <c r="E21" s="326"/>
      <c r="F21" s="326"/>
      <c r="G21" s="326"/>
      <c r="H21" s="326"/>
      <c r="I21" s="326"/>
      <c r="J21" s="326"/>
    </row>
    <row r="22" spans="1:12" s="324" customFormat="1" ht="12.75" customHeight="1" x14ac:dyDescent="0.2">
      <c r="A22" s="332"/>
      <c r="E22" s="326"/>
      <c r="F22" s="326"/>
      <c r="G22" s="326"/>
      <c r="H22" s="326"/>
      <c r="I22" s="326"/>
      <c r="J22" s="326"/>
    </row>
    <row r="23" spans="1:12" s="324" customFormat="1" ht="12.75" customHeight="1" x14ac:dyDescent="0.25">
      <c r="E23" s="326"/>
      <c r="F23" s="326"/>
      <c r="G23" s="326"/>
      <c r="H23" s="326"/>
      <c r="I23" s="326"/>
      <c r="J23" s="326"/>
    </row>
    <row r="24" spans="1:12" s="333" customFormat="1" ht="12.75" x14ac:dyDescent="0.25">
      <c r="E24" s="334"/>
      <c r="F24" s="326"/>
      <c r="G24" s="326"/>
      <c r="H24" s="326" t="s">
        <v>159</v>
      </c>
      <c r="I24" s="326"/>
      <c r="J24" s="326"/>
    </row>
    <row r="25" spans="1:12" s="333" customFormat="1" ht="12.75" x14ac:dyDescent="0.25">
      <c r="E25" s="334"/>
      <c r="F25" s="334"/>
      <c r="G25" s="334"/>
      <c r="H25" s="335" t="s">
        <v>160</v>
      </c>
      <c r="I25" s="334"/>
      <c r="J25" s="334"/>
    </row>
    <row r="26" spans="1:12" s="4" customFormat="1" ht="10.5" x14ac:dyDescent="0.25">
      <c r="E26" s="7"/>
      <c r="F26" s="7"/>
      <c r="I26" s="14"/>
      <c r="J26" s="7"/>
      <c r="K26" s="7"/>
      <c r="L26" s="6"/>
    </row>
  </sheetData>
  <mergeCells count="4">
    <mergeCell ref="A19:J19"/>
    <mergeCell ref="B8:D8"/>
    <mergeCell ref="B9:D9"/>
    <mergeCell ref="B10:D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7" zoomScale="150" zoomScaleNormal="150" workbookViewId="0">
      <selection activeCell="A18" sqref="A18:XFD26"/>
    </sheetView>
  </sheetViews>
  <sheetFormatPr defaultColWidth="9.140625" defaultRowHeight="15" x14ac:dyDescent="0.25"/>
  <cols>
    <col min="1" max="1" width="5.85546875" customWidth="1"/>
    <col min="2" max="2" width="36" customWidth="1"/>
    <col min="4" max="4" width="6.85546875" customWidth="1"/>
    <col min="5" max="5" width="10.42578125" customWidth="1"/>
    <col min="6" max="6" width="12.140625" customWidth="1"/>
    <col min="7" max="7" width="4.42578125" customWidth="1"/>
    <col min="8" max="8" width="12.140625" customWidth="1"/>
    <col min="9" max="9" width="17.28515625" customWidth="1"/>
    <col min="10" max="10" width="14.85546875" customWidth="1"/>
    <col min="11" max="11" width="12.140625" customWidth="1"/>
    <col min="12" max="12" width="12.28515625" customWidth="1"/>
  </cols>
  <sheetData>
    <row r="1" spans="1:12" s="6" customFormat="1" ht="10.5" x14ac:dyDescent="0.25">
      <c r="A1" s="190" t="s">
        <v>153</v>
      </c>
      <c r="B1" s="124"/>
      <c r="C1" s="124"/>
      <c r="D1" s="124"/>
      <c r="E1" s="124"/>
      <c r="F1" s="124"/>
      <c r="G1" s="124"/>
      <c r="H1" s="124"/>
      <c r="I1" s="124"/>
      <c r="J1" s="80"/>
      <c r="K1" s="81"/>
      <c r="L1" s="81"/>
    </row>
    <row r="2" spans="1:12" s="6" customFormat="1" ht="10.5" x14ac:dyDescent="0.25">
      <c r="A2" s="124" t="s">
        <v>25</v>
      </c>
      <c r="B2" s="203"/>
      <c r="C2" s="124"/>
      <c r="D2" s="124"/>
      <c r="E2" s="124"/>
      <c r="F2" s="124"/>
      <c r="G2" s="124"/>
      <c r="H2" s="124"/>
      <c r="I2" s="124"/>
      <c r="J2" s="80"/>
      <c r="K2" s="81"/>
      <c r="L2" s="81"/>
    </row>
    <row r="3" spans="1:12" s="6" customFormat="1" ht="58.5" x14ac:dyDescent="0.25">
      <c r="A3" s="82" t="s">
        <v>0</v>
      </c>
      <c r="B3" s="15" t="s">
        <v>24</v>
      </c>
      <c r="C3" s="83" t="s">
        <v>154</v>
      </c>
      <c r="D3" s="16" t="s">
        <v>26</v>
      </c>
      <c r="E3" s="84" t="s">
        <v>71</v>
      </c>
      <c r="F3" s="84" t="s">
        <v>155</v>
      </c>
      <c r="G3" s="83" t="s">
        <v>1</v>
      </c>
      <c r="H3" s="83" t="s">
        <v>23</v>
      </c>
      <c r="I3" s="85" t="s">
        <v>27</v>
      </c>
      <c r="J3" s="83" t="s">
        <v>2</v>
      </c>
      <c r="K3" s="83" t="s">
        <v>28</v>
      </c>
      <c r="L3" s="83" t="s">
        <v>29</v>
      </c>
    </row>
    <row r="4" spans="1:12" s="6" customFormat="1" ht="10.5" x14ac:dyDescent="0.25">
      <c r="A4" s="86" t="s">
        <v>30</v>
      </c>
      <c r="B4" s="87" t="s">
        <v>3</v>
      </c>
      <c r="C4" s="83" t="s">
        <v>4</v>
      </c>
      <c r="D4" s="83" t="s">
        <v>5</v>
      </c>
      <c r="E4" s="83" t="s">
        <v>6</v>
      </c>
      <c r="F4" s="88" t="s">
        <v>7</v>
      </c>
      <c r="G4" s="88" t="s">
        <v>8</v>
      </c>
      <c r="H4" s="17" t="s">
        <v>9</v>
      </c>
      <c r="I4" s="18" t="s">
        <v>10</v>
      </c>
      <c r="J4" s="89" t="s">
        <v>11</v>
      </c>
      <c r="K4" s="19" t="s">
        <v>12</v>
      </c>
      <c r="L4" s="20" t="s">
        <v>31</v>
      </c>
    </row>
    <row r="5" spans="1:12" s="6" customFormat="1" ht="10.5" x14ac:dyDescent="0.25">
      <c r="A5" s="90" t="s">
        <v>13</v>
      </c>
      <c r="B5" s="60" t="s">
        <v>57</v>
      </c>
      <c r="C5" s="82">
        <v>30</v>
      </c>
      <c r="D5" s="70" t="s">
        <v>22</v>
      </c>
      <c r="E5" s="21"/>
      <c r="F5" s="22">
        <f>ROUND(C5*E5,2)</f>
        <v>0</v>
      </c>
      <c r="G5" s="23">
        <v>0.08</v>
      </c>
      <c r="H5" s="22">
        <f>ROUND(F5*G5+F5,2)</f>
        <v>0</v>
      </c>
      <c r="I5" s="24"/>
      <c r="J5" s="204"/>
      <c r="K5" s="26">
        <v>10</v>
      </c>
      <c r="L5" s="27">
        <f>ROUND(H5/C5*K5,2)</f>
        <v>0</v>
      </c>
    </row>
    <row r="6" spans="1:12" s="6" customFormat="1" ht="10.5" x14ac:dyDescent="0.15">
      <c r="A6" s="95" t="s">
        <v>32</v>
      </c>
      <c r="B6" s="96"/>
      <c r="C6" s="96"/>
      <c r="D6" s="96"/>
      <c r="E6" s="96"/>
      <c r="F6" s="96"/>
      <c r="G6" s="96"/>
      <c r="H6" s="96"/>
      <c r="I6" s="123"/>
      <c r="J6" s="76"/>
      <c r="K6" s="76"/>
      <c r="L6" s="76"/>
    </row>
    <row r="7" spans="1:12" s="6" customFormat="1" ht="19.5" x14ac:dyDescent="0.15">
      <c r="A7" s="82" t="s">
        <v>0</v>
      </c>
      <c r="B7" s="59" t="s">
        <v>39</v>
      </c>
      <c r="C7" s="28"/>
      <c r="D7" s="29"/>
      <c r="E7" s="82" t="s">
        <v>33</v>
      </c>
      <c r="F7" s="30"/>
      <c r="G7" s="31"/>
      <c r="H7" s="31"/>
      <c r="I7" s="32" t="s">
        <v>34</v>
      </c>
      <c r="J7" s="33"/>
      <c r="K7" s="34"/>
      <c r="L7" s="35"/>
    </row>
    <row r="8" spans="1:12" s="6" customFormat="1" ht="39" customHeight="1" x14ac:dyDescent="0.15">
      <c r="A8" s="70" t="s">
        <v>13</v>
      </c>
      <c r="B8" s="268" t="s">
        <v>58</v>
      </c>
      <c r="C8" s="269"/>
      <c r="D8" s="270"/>
      <c r="E8" s="70" t="s">
        <v>35</v>
      </c>
      <c r="F8" s="78"/>
      <c r="G8" s="79"/>
      <c r="H8" s="79"/>
      <c r="I8" s="36"/>
      <c r="J8" s="37"/>
      <c r="K8" s="38"/>
      <c r="L8" s="39"/>
    </row>
    <row r="9" spans="1:12" s="6" customFormat="1" ht="10.5" x14ac:dyDescent="0.15">
      <c r="A9" s="70" t="s">
        <v>17</v>
      </c>
      <c r="B9" s="61" t="s">
        <v>59</v>
      </c>
      <c r="C9" s="121"/>
      <c r="D9" s="122"/>
      <c r="E9" s="70" t="s">
        <v>35</v>
      </c>
      <c r="F9" s="40"/>
      <c r="G9" s="41"/>
      <c r="H9" s="41"/>
      <c r="I9" s="36"/>
      <c r="J9" s="37"/>
      <c r="K9" s="38"/>
      <c r="L9" s="39"/>
    </row>
    <row r="10" spans="1:12" s="6" customFormat="1" ht="10.5" x14ac:dyDescent="0.15">
      <c r="A10" s="255" t="s">
        <v>18</v>
      </c>
      <c r="B10" s="61" t="s">
        <v>141</v>
      </c>
      <c r="C10" s="258"/>
      <c r="D10" s="259"/>
      <c r="E10" s="255" t="s">
        <v>35</v>
      </c>
      <c r="F10" s="260"/>
      <c r="G10" s="261"/>
      <c r="H10" s="261"/>
      <c r="I10" s="196"/>
      <c r="J10" s="197"/>
      <c r="K10" s="198"/>
      <c r="L10" s="199"/>
    </row>
    <row r="11" spans="1:12" s="6" customFormat="1" ht="10.5" x14ac:dyDescent="0.15">
      <c r="A11" s="70" t="s">
        <v>19</v>
      </c>
      <c r="B11" s="61" t="s">
        <v>60</v>
      </c>
      <c r="C11" s="54"/>
      <c r="D11" s="99"/>
      <c r="E11" s="70" t="s">
        <v>35</v>
      </c>
      <c r="F11" s="78"/>
      <c r="G11" s="79"/>
      <c r="H11" s="79"/>
      <c r="I11" s="36"/>
      <c r="J11" s="37"/>
      <c r="K11" s="38"/>
      <c r="L11" s="39"/>
    </row>
    <row r="12" spans="1:12" s="4" customFormat="1" ht="15" customHeight="1" x14ac:dyDescent="0.25">
      <c r="A12" s="2"/>
      <c r="B12" s="1" t="s">
        <v>14</v>
      </c>
      <c r="C12" s="12"/>
      <c r="D12" s="12"/>
      <c r="E12" s="12"/>
      <c r="F12" s="12"/>
      <c r="G12" s="12"/>
      <c r="H12" s="12"/>
      <c r="I12" s="12"/>
      <c r="J12" s="13"/>
      <c r="K12" s="8"/>
    </row>
    <row r="13" spans="1:12" s="4" customFormat="1" ht="15" customHeight="1" x14ac:dyDescent="0.25">
      <c r="A13" s="2" t="s">
        <v>15</v>
      </c>
      <c r="B13" s="3" t="s">
        <v>20</v>
      </c>
      <c r="C13" s="3"/>
      <c r="D13" s="3"/>
      <c r="E13" s="3"/>
      <c r="F13" s="3"/>
      <c r="L13" s="6"/>
    </row>
    <row r="14" spans="1:12" s="4" customFormat="1" ht="15" customHeight="1" x14ac:dyDescent="0.25">
      <c r="A14" s="2" t="s">
        <v>15</v>
      </c>
      <c r="B14" s="3" t="s">
        <v>72</v>
      </c>
      <c r="C14" s="3"/>
      <c r="D14" s="3"/>
      <c r="E14" s="3"/>
      <c r="J14" s="3"/>
      <c r="K14" s="3"/>
    </row>
    <row r="15" spans="1:12" s="4" customFormat="1" ht="15" customHeight="1" x14ac:dyDescent="0.25">
      <c r="A15" s="2" t="s">
        <v>15</v>
      </c>
      <c r="B15" s="9" t="s">
        <v>16</v>
      </c>
      <c r="C15" s="10"/>
      <c r="D15" s="9"/>
      <c r="E15" s="10"/>
      <c r="F15" s="10"/>
      <c r="G15" s="11"/>
      <c r="H15" s="11"/>
      <c r="I15" s="11"/>
      <c r="J15" s="10"/>
      <c r="K15" s="10"/>
    </row>
    <row r="16" spans="1:12" s="4" customFormat="1" ht="15" customHeight="1" x14ac:dyDescent="0.25">
      <c r="B16" s="11" t="s">
        <v>73</v>
      </c>
      <c r="C16" s="11"/>
      <c r="D16" s="11"/>
      <c r="E16" s="11"/>
      <c r="F16" s="11"/>
      <c r="G16" s="11"/>
      <c r="H16" s="11"/>
      <c r="I16" s="11"/>
      <c r="J16" s="11"/>
      <c r="K16" s="11"/>
    </row>
    <row r="17" spans="1:12" s="4" customFormat="1" ht="7.35" customHeight="1" x14ac:dyDescent="0.25">
      <c r="A17" s="2"/>
      <c r="B17" s="5"/>
      <c r="C17" s="5"/>
      <c r="D17" s="5"/>
      <c r="E17" s="5"/>
      <c r="F17" s="5"/>
      <c r="G17" s="5"/>
      <c r="H17" s="3"/>
      <c r="I17" s="3"/>
      <c r="J17" s="3"/>
      <c r="K17" s="3"/>
    </row>
    <row r="18" spans="1:12" s="324" customFormat="1" ht="19.5" customHeight="1" x14ac:dyDescent="0.25">
      <c r="A18" s="321" t="s">
        <v>156</v>
      </c>
      <c r="B18" s="322"/>
      <c r="C18" s="322"/>
      <c r="D18" s="322"/>
      <c r="E18" s="322"/>
      <c r="F18" s="323"/>
      <c r="I18" s="325"/>
      <c r="J18" s="325"/>
    </row>
    <row r="19" spans="1:12" s="324" customFormat="1" ht="12.75" customHeight="1" x14ac:dyDescent="0.25">
      <c r="E19" s="326"/>
      <c r="F19" s="322"/>
      <c r="G19" s="327"/>
      <c r="H19" s="325"/>
      <c r="I19" s="325"/>
      <c r="J19" s="325"/>
    </row>
    <row r="20" spans="1:12" s="324" customFormat="1" ht="40.5" customHeight="1" x14ac:dyDescent="0.25">
      <c r="A20" s="328" t="s">
        <v>157</v>
      </c>
      <c r="B20" s="329"/>
      <c r="C20" s="329"/>
      <c r="D20" s="329"/>
      <c r="E20" s="329"/>
      <c r="F20" s="329"/>
      <c r="G20" s="329"/>
      <c r="H20" s="329"/>
      <c r="I20" s="329"/>
      <c r="J20" s="329"/>
    </row>
    <row r="21" spans="1:12" s="324" customFormat="1" ht="16.5" customHeight="1" x14ac:dyDescent="0.25">
      <c r="A21" s="330"/>
      <c r="B21" s="331"/>
      <c r="C21" s="331"/>
      <c r="D21" s="331"/>
      <c r="E21" s="331"/>
      <c r="F21" s="331"/>
      <c r="G21" s="331"/>
      <c r="H21" s="331"/>
      <c r="I21" s="331"/>
      <c r="J21" s="331"/>
    </row>
    <row r="22" spans="1:12" s="324" customFormat="1" ht="12.75" customHeight="1" x14ac:dyDescent="0.2">
      <c r="A22" s="332" t="s">
        <v>158</v>
      </c>
      <c r="E22" s="326"/>
      <c r="F22" s="326"/>
      <c r="G22" s="326"/>
      <c r="H22" s="326"/>
      <c r="I22" s="326"/>
      <c r="J22" s="326"/>
    </row>
    <row r="23" spans="1:12" s="324" customFormat="1" ht="12.75" customHeight="1" x14ac:dyDescent="0.2">
      <c r="A23" s="332"/>
      <c r="E23" s="326"/>
      <c r="F23" s="326"/>
      <c r="G23" s="326"/>
      <c r="H23" s="326"/>
      <c r="I23" s="326"/>
      <c r="J23" s="326"/>
    </row>
    <row r="24" spans="1:12" s="324" customFormat="1" ht="12.75" customHeight="1" x14ac:dyDescent="0.25">
      <c r="E24" s="326"/>
      <c r="F24" s="326"/>
      <c r="G24" s="326"/>
      <c r="H24" s="326"/>
      <c r="I24" s="326"/>
      <c r="J24" s="326"/>
    </row>
    <row r="25" spans="1:12" s="333" customFormat="1" ht="12.75" x14ac:dyDescent="0.25">
      <c r="E25" s="334"/>
      <c r="F25" s="326"/>
      <c r="G25" s="326"/>
      <c r="H25" s="326" t="s">
        <v>159</v>
      </c>
      <c r="I25" s="326"/>
      <c r="J25" s="326"/>
    </row>
    <row r="26" spans="1:12" s="333" customFormat="1" ht="12.75" x14ac:dyDescent="0.25">
      <c r="E26" s="334"/>
      <c r="F26" s="334"/>
      <c r="G26" s="334"/>
      <c r="H26" s="335" t="s">
        <v>160</v>
      </c>
      <c r="I26" s="334"/>
      <c r="J26" s="334"/>
    </row>
    <row r="27" spans="1:12" s="4" customFormat="1" ht="12.75" customHeight="1" x14ac:dyDescent="0.25">
      <c r="E27" s="7"/>
      <c r="F27" s="7"/>
      <c r="I27" s="14"/>
      <c r="J27" s="7"/>
      <c r="K27" s="7"/>
      <c r="L27" s="6"/>
    </row>
  </sheetData>
  <mergeCells count="2">
    <mergeCell ref="B8:D8"/>
    <mergeCell ref="A20:J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zoomScale="150" zoomScaleNormal="150" workbookViewId="0">
      <selection activeCell="B12" sqref="B12:D12"/>
    </sheetView>
  </sheetViews>
  <sheetFormatPr defaultColWidth="11.42578125" defaultRowHeight="15" x14ac:dyDescent="0.25"/>
  <cols>
    <col min="2" max="2" width="47.7109375" customWidth="1"/>
  </cols>
  <sheetData>
    <row r="1" spans="1:12" s="6" customFormat="1" ht="10.5" x14ac:dyDescent="0.25">
      <c r="A1" s="190" t="s">
        <v>144</v>
      </c>
      <c r="B1" s="124"/>
      <c r="C1" s="124"/>
      <c r="D1" s="124"/>
      <c r="E1" s="124"/>
      <c r="F1" s="124"/>
      <c r="G1" s="124"/>
      <c r="H1" s="124"/>
      <c r="I1" s="124"/>
      <c r="J1" s="80"/>
      <c r="K1" s="81"/>
      <c r="L1" s="81"/>
    </row>
    <row r="2" spans="1:12" s="6" customFormat="1" ht="10.5" x14ac:dyDescent="0.25">
      <c r="A2" s="124" t="s">
        <v>25</v>
      </c>
      <c r="B2" s="124"/>
      <c r="C2" s="124"/>
      <c r="D2" s="124"/>
      <c r="E2" s="124"/>
      <c r="F2" s="124"/>
      <c r="G2" s="124"/>
      <c r="H2" s="124"/>
      <c r="I2" s="124"/>
      <c r="J2" s="80"/>
      <c r="K2" s="81"/>
      <c r="L2" s="81"/>
    </row>
    <row r="3" spans="1:12" s="6" customFormat="1" ht="87.75" x14ac:dyDescent="0.25">
      <c r="A3" s="82" t="s">
        <v>0</v>
      </c>
      <c r="B3" s="15" t="s">
        <v>24</v>
      </c>
      <c r="C3" s="83" t="s">
        <v>154</v>
      </c>
      <c r="D3" s="16" t="s">
        <v>26</v>
      </c>
      <c r="E3" s="84" t="s">
        <v>71</v>
      </c>
      <c r="F3" s="84" t="s">
        <v>155</v>
      </c>
      <c r="G3" s="83" t="s">
        <v>1</v>
      </c>
      <c r="H3" s="83" t="s">
        <v>23</v>
      </c>
      <c r="I3" s="85" t="s">
        <v>27</v>
      </c>
      <c r="J3" s="83" t="s">
        <v>2</v>
      </c>
      <c r="K3" s="83" t="s">
        <v>28</v>
      </c>
      <c r="L3" s="83" t="s">
        <v>29</v>
      </c>
    </row>
    <row r="4" spans="1:12" s="6" customFormat="1" ht="10.5" x14ac:dyDescent="0.25">
      <c r="A4" s="86" t="s">
        <v>30</v>
      </c>
      <c r="B4" s="87" t="s">
        <v>3</v>
      </c>
      <c r="C4" s="83" t="s">
        <v>4</v>
      </c>
      <c r="D4" s="83" t="s">
        <v>5</v>
      </c>
      <c r="E4" s="83" t="s">
        <v>6</v>
      </c>
      <c r="F4" s="88" t="s">
        <v>7</v>
      </c>
      <c r="G4" s="88" t="s">
        <v>8</v>
      </c>
      <c r="H4" s="17" t="s">
        <v>9</v>
      </c>
      <c r="I4" s="18" t="s">
        <v>10</v>
      </c>
      <c r="J4" s="89" t="s">
        <v>11</v>
      </c>
      <c r="K4" s="19" t="s">
        <v>12</v>
      </c>
      <c r="L4" s="20" t="s">
        <v>31</v>
      </c>
    </row>
    <row r="5" spans="1:12" s="6" customFormat="1" ht="10.5" x14ac:dyDescent="0.25">
      <c r="A5" s="136" t="s">
        <v>13</v>
      </c>
      <c r="B5" s="139" t="s">
        <v>88</v>
      </c>
      <c r="C5" s="125">
        <v>3</v>
      </c>
      <c r="D5" s="98" t="s">
        <v>22</v>
      </c>
      <c r="E5" s="71"/>
      <c r="F5" s="72">
        <f t="shared" ref="F5:F6" si="0">ROUND(C5*E5,2)</f>
        <v>0</v>
      </c>
      <c r="G5" s="73">
        <v>0.08</v>
      </c>
      <c r="H5" s="72">
        <f t="shared" ref="H5:H6" si="1">ROUND(F5*G5+F5,2)</f>
        <v>0</v>
      </c>
      <c r="I5" s="105"/>
      <c r="J5" s="74"/>
      <c r="K5" s="100">
        <v>1</v>
      </c>
      <c r="L5" s="27">
        <f t="shared" ref="L5:L6" si="2">ROUND(H5/C5*K5,2)</f>
        <v>0</v>
      </c>
    </row>
    <row r="6" spans="1:12" s="6" customFormat="1" ht="10.5" x14ac:dyDescent="0.25">
      <c r="A6" s="137" t="s">
        <v>17</v>
      </c>
      <c r="B6" s="140" t="s">
        <v>89</v>
      </c>
      <c r="C6" s="126">
        <v>6</v>
      </c>
      <c r="D6" s="101" t="s">
        <v>22</v>
      </c>
      <c r="E6" s="71"/>
      <c r="F6" s="72">
        <f t="shared" si="0"/>
        <v>0</v>
      </c>
      <c r="G6" s="73">
        <v>0.08</v>
      </c>
      <c r="H6" s="72">
        <f t="shared" si="1"/>
        <v>0</v>
      </c>
      <c r="I6" s="105"/>
      <c r="J6" s="74"/>
      <c r="K6" s="100">
        <v>1</v>
      </c>
      <c r="L6" s="27">
        <f t="shared" si="2"/>
        <v>0</v>
      </c>
    </row>
    <row r="7" spans="1:12" s="6" customFormat="1" ht="10.5" x14ac:dyDescent="0.25">
      <c r="A7" s="45"/>
      <c r="B7" s="69"/>
      <c r="C7" s="46"/>
      <c r="D7" s="47"/>
      <c r="E7" s="48"/>
      <c r="F7" s="43">
        <f>SUM(F5:F6)</f>
        <v>0</v>
      </c>
      <c r="G7" s="49"/>
      <c r="H7" s="43">
        <f>SUM(H5:H6)</f>
        <v>0</v>
      </c>
      <c r="I7" s="50"/>
      <c r="J7" s="51"/>
      <c r="K7" s="52"/>
      <c r="L7" s="57"/>
    </row>
    <row r="8" spans="1:12" s="6" customFormat="1" ht="10.5" x14ac:dyDescent="0.15">
      <c r="A8" s="95" t="s">
        <v>32</v>
      </c>
      <c r="B8" s="96"/>
      <c r="C8" s="96"/>
      <c r="D8" s="96"/>
      <c r="E8" s="96"/>
      <c r="F8" s="96"/>
      <c r="G8" s="96"/>
      <c r="H8" s="96"/>
      <c r="I8" s="123"/>
      <c r="J8" s="76"/>
      <c r="K8" s="76"/>
      <c r="L8" s="76"/>
    </row>
    <row r="9" spans="1:12" s="6" customFormat="1" ht="19.5" x14ac:dyDescent="0.15">
      <c r="A9" s="82" t="s">
        <v>0</v>
      </c>
      <c r="B9" s="59" t="s">
        <v>92</v>
      </c>
      <c r="C9" s="28"/>
      <c r="D9" s="29"/>
      <c r="E9" s="82" t="s">
        <v>33</v>
      </c>
      <c r="F9" s="30"/>
      <c r="G9" s="31"/>
      <c r="H9" s="31"/>
      <c r="I9" s="32" t="s">
        <v>34</v>
      </c>
      <c r="J9" s="33"/>
      <c r="K9" s="34"/>
      <c r="L9" s="35"/>
    </row>
    <row r="10" spans="1:12" s="6" customFormat="1" ht="27.95" customHeight="1" x14ac:dyDescent="0.15">
      <c r="A10" s="70" t="s">
        <v>13</v>
      </c>
      <c r="B10" s="265" t="s">
        <v>93</v>
      </c>
      <c r="C10" s="266"/>
      <c r="D10" s="267"/>
      <c r="E10" s="70" t="s">
        <v>35</v>
      </c>
      <c r="F10" s="78"/>
      <c r="G10" s="79"/>
      <c r="H10" s="79"/>
      <c r="I10" s="36"/>
      <c r="J10" s="37"/>
      <c r="K10" s="38"/>
      <c r="L10" s="39"/>
    </row>
    <row r="11" spans="1:12" s="6" customFormat="1" ht="27.95" customHeight="1" x14ac:dyDescent="0.15">
      <c r="A11" s="192" t="s">
        <v>17</v>
      </c>
      <c r="B11" s="282" t="s">
        <v>136</v>
      </c>
      <c r="C11" s="283"/>
      <c r="D11" s="284"/>
      <c r="E11" s="70" t="s">
        <v>35</v>
      </c>
      <c r="F11" s="193"/>
      <c r="G11" s="194"/>
      <c r="H11" s="194"/>
      <c r="I11" s="196"/>
      <c r="J11" s="197"/>
      <c r="K11" s="198"/>
      <c r="L11" s="199"/>
    </row>
    <row r="12" spans="1:12" s="6" customFormat="1" ht="27.95" customHeight="1" x14ac:dyDescent="0.15">
      <c r="A12" s="192" t="s">
        <v>104</v>
      </c>
      <c r="B12" s="282" t="s">
        <v>137</v>
      </c>
      <c r="C12" s="283"/>
      <c r="D12" s="284"/>
      <c r="E12" s="70" t="s">
        <v>35</v>
      </c>
      <c r="F12" s="193"/>
      <c r="G12" s="194"/>
      <c r="H12" s="194"/>
      <c r="I12" s="196"/>
      <c r="J12" s="197"/>
      <c r="K12" s="198"/>
      <c r="L12" s="199"/>
    </row>
    <row r="13" spans="1:12" s="6" customFormat="1" ht="27.95" customHeight="1" x14ac:dyDescent="0.15">
      <c r="A13" s="70" t="s">
        <v>19</v>
      </c>
      <c r="B13" s="265" t="s">
        <v>90</v>
      </c>
      <c r="C13" s="266"/>
      <c r="D13" s="267"/>
      <c r="E13" s="70" t="s">
        <v>35</v>
      </c>
      <c r="F13" s="144"/>
      <c r="G13" s="145"/>
      <c r="H13" s="145"/>
      <c r="I13" s="146"/>
      <c r="J13" s="143"/>
      <c r="K13" s="147"/>
      <c r="L13" s="148"/>
    </row>
    <row r="14" spans="1:12" s="6" customFormat="1" ht="27.95" customHeight="1" x14ac:dyDescent="0.15">
      <c r="A14" s="192" t="s">
        <v>21</v>
      </c>
      <c r="B14" s="271" t="s">
        <v>120</v>
      </c>
      <c r="C14" s="272"/>
      <c r="D14" s="273"/>
      <c r="E14" s="70" t="s">
        <v>35</v>
      </c>
      <c r="F14" s="193"/>
      <c r="G14" s="145"/>
      <c r="H14" s="145"/>
      <c r="I14" s="196"/>
      <c r="J14" s="197"/>
      <c r="K14" s="198"/>
      <c r="L14" s="199"/>
    </row>
    <row r="15" spans="1:12" s="6" customFormat="1" ht="10.35" customHeight="1" x14ac:dyDescent="0.15">
      <c r="A15" s="192" t="s">
        <v>36</v>
      </c>
      <c r="B15" s="279" t="s">
        <v>94</v>
      </c>
      <c r="C15" s="280"/>
      <c r="D15" s="281"/>
      <c r="E15" s="70" t="s">
        <v>35</v>
      </c>
      <c r="F15" s="40"/>
      <c r="G15" s="41"/>
      <c r="H15" s="41"/>
      <c r="I15" s="36"/>
      <c r="J15" s="37"/>
      <c r="K15" s="38"/>
      <c r="L15" s="39"/>
    </row>
    <row r="16" spans="1:12" s="4" customFormat="1" ht="15" customHeight="1" x14ac:dyDescent="0.25">
      <c r="A16" s="2"/>
      <c r="B16" s="1" t="s">
        <v>14</v>
      </c>
      <c r="C16" s="12"/>
      <c r="D16" s="12"/>
      <c r="E16" s="12"/>
      <c r="F16" s="12"/>
      <c r="G16" s="12"/>
      <c r="H16" s="12"/>
      <c r="I16" s="12"/>
      <c r="J16" s="13"/>
      <c r="K16" s="8"/>
    </row>
    <row r="17" spans="1:12" s="4" customFormat="1" ht="15" customHeight="1" x14ac:dyDescent="0.25">
      <c r="A17" s="2" t="s">
        <v>15</v>
      </c>
      <c r="B17" s="3" t="s">
        <v>20</v>
      </c>
      <c r="C17" s="3"/>
      <c r="D17" s="3"/>
      <c r="E17" s="3"/>
      <c r="F17" s="3"/>
      <c r="L17" s="6"/>
    </row>
    <row r="18" spans="1:12" s="4" customFormat="1" ht="15" customHeight="1" x14ac:dyDescent="0.25">
      <c r="A18" s="2" t="s">
        <v>15</v>
      </c>
      <c r="B18" s="3" t="s">
        <v>72</v>
      </c>
      <c r="C18" s="3"/>
      <c r="D18" s="3"/>
      <c r="E18" s="3"/>
      <c r="J18" s="3"/>
      <c r="K18" s="3"/>
    </row>
    <row r="19" spans="1:12" s="4" customFormat="1" ht="15" customHeight="1" x14ac:dyDescent="0.25">
      <c r="A19" s="2" t="s">
        <v>15</v>
      </c>
      <c r="B19" s="9" t="s">
        <v>16</v>
      </c>
      <c r="C19" s="10"/>
      <c r="D19" s="9"/>
      <c r="E19" s="10"/>
      <c r="F19" s="10"/>
      <c r="G19" s="11"/>
      <c r="H19" s="11"/>
      <c r="I19" s="11"/>
      <c r="J19" s="10"/>
      <c r="K19" s="10"/>
    </row>
    <row r="20" spans="1:12" s="4" customFormat="1" ht="15" customHeight="1" x14ac:dyDescent="0.25">
      <c r="B20" s="11" t="s">
        <v>73</v>
      </c>
      <c r="C20" s="11"/>
      <c r="D20" s="11"/>
      <c r="E20" s="11"/>
      <c r="F20" s="11"/>
      <c r="G20" s="11"/>
      <c r="H20" s="11"/>
      <c r="I20" s="11"/>
      <c r="J20" s="11"/>
      <c r="K20" s="11"/>
    </row>
    <row r="21" spans="1:12" s="4" customFormat="1" ht="7.35" customHeight="1" x14ac:dyDescent="0.25">
      <c r="A21" s="2"/>
      <c r="B21" s="5"/>
      <c r="C21" s="5"/>
      <c r="D21" s="5"/>
      <c r="E21" s="5"/>
      <c r="F21" s="5"/>
      <c r="G21" s="5"/>
      <c r="H21" s="3"/>
      <c r="I21" s="3"/>
      <c r="J21" s="3"/>
      <c r="K21" s="3"/>
    </row>
    <row r="22" spans="1:12" s="324" customFormat="1" ht="19.5" customHeight="1" x14ac:dyDescent="0.25">
      <c r="A22" s="321" t="s">
        <v>156</v>
      </c>
      <c r="B22" s="322"/>
      <c r="C22" s="322"/>
      <c r="D22" s="322"/>
      <c r="E22" s="322"/>
      <c r="F22" s="323"/>
      <c r="I22" s="325"/>
      <c r="J22" s="325"/>
    </row>
    <row r="23" spans="1:12" s="324" customFormat="1" ht="12.75" customHeight="1" x14ac:dyDescent="0.25">
      <c r="E23" s="326"/>
      <c r="F23" s="322"/>
      <c r="G23" s="327"/>
      <c r="H23" s="325"/>
      <c r="I23" s="325"/>
      <c r="J23" s="325"/>
    </row>
    <row r="24" spans="1:12" s="324" customFormat="1" ht="40.5" customHeight="1" x14ac:dyDescent="0.25">
      <c r="A24" s="328" t="s">
        <v>157</v>
      </c>
      <c r="B24" s="329"/>
      <c r="C24" s="329"/>
      <c r="D24" s="329"/>
      <c r="E24" s="329"/>
      <c r="F24" s="329"/>
      <c r="G24" s="329"/>
      <c r="H24" s="329"/>
      <c r="I24" s="329"/>
      <c r="J24" s="329"/>
    </row>
    <row r="25" spans="1:12" s="324" customFormat="1" ht="16.5" customHeight="1" x14ac:dyDescent="0.25">
      <c r="A25" s="330"/>
      <c r="B25" s="331"/>
      <c r="C25" s="331"/>
      <c r="D25" s="331"/>
      <c r="E25" s="331"/>
      <c r="F25" s="331"/>
      <c r="G25" s="331"/>
      <c r="H25" s="331"/>
      <c r="I25" s="331"/>
      <c r="J25" s="331"/>
    </row>
    <row r="26" spans="1:12" s="324" customFormat="1" ht="12.75" customHeight="1" x14ac:dyDescent="0.2">
      <c r="A26" s="332" t="s">
        <v>158</v>
      </c>
      <c r="E26" s="326"/>
      <c r="F26" s="326"/>
      <c r="G26" s="326"/>
      <c r="H26" s="326"/>
      <c r="I26" s="326"/>
      <c r="J26" s="326"/>
    </row>
    <row r="27" spans="1:12" s="324" customFormat="1" ht="12.75" customHeight="1" x14ac:dyDescent="0.2">
      <c r="A27" s="332"/>
      <c r="E27" s="326"/>
      <c r="F27" s="326"/>
      <c r="G27" s="326"/>
      <c r="H27" s="326"/>
      <c r="I27" s="326"/>
      <c r="J27" s="326"/>
    </row>
    <row r="28" spans="1:12" s="324" customFormat="1" ht="12.75" customHeight="1" x14ac:dyDescent="0.25">
      <c r="E28" s="326"/>
      <c r="F28" s="326"/>
      <c r="G28" s="326"/>
      <c r="H28" s="326"/>
      <c r="I28" s="326"/>
      <c r="J28" s="326"/>
    </row>
    <row r="29" spans="1:12" s="333" customFormat="1" ht="12.75" x14ac:dyDescent="0.25">
      <c r="E29" s="334"/>
      <c r="F29" s="326"/>
      <c r="G29" s="326"/>
      <c r="H29" s="326" t="s">
        <v>159</v>
      </c>
      <c r="I29" s="326"/>
      <c r="J29" s="326"/>
    </row>
    <row r="30" spans="1:12" s="333" customFormat="1" ht="12.75" x14ac:dyDescent="0.25">
      <c r="E30" s="334"/>
      <c r="F30" s="334"/>
      <c r="G30" s="334"/>
      <c r="H30" s="335" t="s">
        <v>160</v>
      </c>
      <c r="I30" s="334"/>
      <c r="J30" s="334"/>
    </row>
    <row r="31" spans="1:12" s="4" customFormat="1" ht="12.75" customHeight="1" x14ac:dyDescent="0.25">
      <c r="E31" s="7"/>
      <c r="F31" s="7"/>
      <c r="I31" s="14"/>
      <c r="J31" s="7"/>
      <c r="K31" s="7"/>
      <c r="L31" s="6"/>
    </row>
  </sheetData>
  <mergeCells count="7">
    <mergeCell ref="A24:J24"/>
    <mergeCell ref="B10:D10"/>
    <mergeCell ref="B13:D13"/>
    <mergeCell ref="B14:D14"/>
    <mergeCell ref="B15:D15"/>
    <mergeCell ref="B11:D11"/>
    <mergeCell ref="B12:D12"/>
  </mergeCells>
  <phoneticPr fontId="2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opLeftCell="A16" zoomScale="200" zoomScaleNormal="200" workbookViewId="0">
      <selection activeCell="A30" sqref="A22:XFD30"/>
    </sheetView>
  </sheetViews>
  <sheetFormatPr defaultColWidth="11.42578125" defaultRowHeight="15" x14ac:dyDescent="0.25"/>
  <cols>
    <col min="2" max="2" width="47.7109375" customWidth="1"/>
  </cols>
  <sheetData>
    <row r="1" spans="1:12" s="6" customFormat="1" ht="10.5" x14ac:dyDescent="0.25">
      <c r="A1" s="190" t="s">
        <v>145</v>
      </c>
      <c r="B1" s="124"/>
      <c r="C1" s="124"/>
      <c r="D1" s="124"/>
      <c r="E1" s="124"/>
      <c r="F1" s="124"/>
      <c r="G1" s="124"/>
      <c r="H1" s="124"/>
      <c r="I1" s="124"/>
      <c r="J1" s="80"/>
      <c r="K1" s="81"/>
      <c r="L1" s="81"/>
    </row>
    <row r="2" spans="1:12" s="6" customFormat="1" ht="10.5" x14ac:dyDescent="0.25">
      <c r="A2" s="124" t="s">
        <v>25</v>
      </c>
      <c r="B2" s="124"/>
      <c r="C2" s="124"/>
      <c r="D2" s="124"/>
      <c r="E2" s="124"/>
      <c r="F2" s="124"/>
      <c r="G2" s="124"/>
      <c r="H2" s="124"/>
      <c r="I2" s="124"/>
      <c r="J2" s="80"/>
      <c r="K2" s="81"/>
      <c r="L2" s="81"/>
    </row>
    <row r="3" spans="1:12" s="6" customFormat="1" ht="87.75" x14ac:dyDescent="0.25">
      <c r="A3" s="82" t="s">
        <v>0</v>
      </c>
      <c r="B3" s="15" t="s">
        <v>24</v>
      </c>
      <c r="C3" s="83" t="s">
        <v>154</v>
      </c>
      <c r="D3" s="16" t="s">
        <v>26</v>
      </c>
      <c r="E3" s="84" t="s">
        <v>71</v>
      </c>
      <c r="F3" s="84" t="s">
        <v>155</v>
      </c>
      <c r="G3" s="83" t="s">
        <v>1</v>
      </c>
      <c r="H3" s="83" t="s">
        <v>23</v>
      </c>
      <c r="I3" s="85" t="s">
        <v>27</v>
      </c>
      <c r="J3" s="83" t="s">
        <v>2</v>
      </c>
      <c r="K3" s="83" t="s">
        <v>28</v>
      </c>
      <c r="L3" s="83" t="s">
        <v>29</v>
      </c>
    </row>
    <row r="4" spans="1:12" s="6" customFormat="1" ht="10.5" x14ac:dyDescent="0.25">
      <c r="A4" s="86" t="s">
        <v>30</v>
      </c>
      <c r="B4" s="87" t="s">
        <v>3</v>
      </c>
      <c r="C4" s="83" t="s">
        <v>4</v>
      </c>
      <c r="D4" s="83" t="s">
        <v>5</v>
      </c>
      <c r="E4" s="83" t="s">
        <v>6</v>
      </c>
      <c r="F4" s="88" t="s">
        <v>7</v>
      </c>
      <c r="G4" s="88" t="s">
        <v>8</v>
      </c>
      <c r="H4" s="17" t="s">
        <v>9</v>
      </c>
      <c r="I4" s="18" t="s">
        <v>10</v>
      </c>
      <c r="J4" s="89" t="s">
        <v>11</v>
      </c>
      <c r="K4" s="19" t="s">
        <v>12</v>
      </c>
      <c r="L4" s="20" t="s">
        <v>31</v>
      </c>
    </row>
    <row r="5" spans="1:12" s="6" customFormat="1" ht="21" x14ac:dyDescent="0.25">
      <c r="A5" s="136" t="s">
        <v>13</v>
      </c>
      <c r="B5" s="139" t="s">
        <v>121</v>
      </c>
      <c r="C5" s="125">
        <v>3</v>
      </c>
      <c r="D5" s="98" t="s">
        <v>22</v>
      </c>
      <c r="E5" s="71"/>
      <c r="F5" s="72">
        <f t="shared" ref="F5:F6" si="0">ROUND(C5*E5,2)</f>
        <v>0</v>
      </c>
      <c r="G5" s="73">
        <v>0.08</v>
      </c>
      <c r="H5" s="72">
        <f t="shared" ref="H5:H6" si="1">ROUND(F5*G5+F5,2)</f>
        <v>0</v>
      </c>
      <c r="I5" s="105"/>
      <c r="J5" s="74"/>
      <c r="K5" s="100">
        <v>1</v>
      </c>
      <c r="L5" s="27">
        <f t="shared" ref="L5:L6" si="2">ROUND(H5/C5*K5,2)</f>
        <v>0</v>
      </c>
    </row>
    <row r="6" spans="1:12" s="6" customFormat="1" ht="10.5" x14ac:dyDescent="0.25">
      <c r="A6" s="137" t="s">
        <v>17</v>
      </c>
      <c r="B6" s="140" t="s">
        <v>108</v>
      </c>
      <c r="C6" s="126">
        <v>6</v>
      </c>
      <c r="D6" s="101" t="s">
        <v>22</v>
      </c>
      <c r="E6" s="71"/>
      <c r="F6" s="72">
        <f t="shared" si="0"/>
        <v>0</v>
      </c>
      <c r="G6" s="73">
        <v>0.08</v>
      </c>
      <c r="H6" s="72">
        <f t="shared" si="1"/>
        <v>0</v>
      </c>
      <c r="I6" s="105"/>
      <c r="J6" s="74"/>
      <c r="K6" s="100">
        <v>1</v>
      </c>
      <c r="L6" s="27">
        <f t="shared" si="2"/>
        <v>0</v>
      </c>
    </row>
    <row r="7" spans="1:12" s="6" customFormat="1" ht="11.25" x14ac:dyDescent="0.25">
      <c r="A7" s="137" t="s">
        <v>18</v>
      </c>
      <c r="B7" s="138" t="s">
        <v>109</v>
      </c>
      <c r="C7" s="126">
        <v>1</v>
      </c>
      <c r="D7" s="101" t="s">
        <v>22</v>
      </c>
      <c r="E7" s="71"/>
      <c r="F7" s="72">
        <f t="shared" ref="F7" si="3">ROUND(C7*E7,2)</f>
        <v>0</v>
      </c>
      <c r="G7" s="73">
        <v>0.08</v>
      </c>
      <c r="H7" s="72">
        <f t="shared" ref="H7" si="4">ROUND(F7*G7+F7,2)</f>
        <v>0</v>
      </c>
      <c r="I7" s="105"/>
      <c r="J7" s="74"/>
      <c r="K7" s="100">
        <v>1</v>
      </c>
      <c r="L7" s="27">
        <f t="shared" ref="L7" si="5">ROUND(H7/C7*K7,2)</f>
        <v>0</v>
      </c>
    </row>
    <row r="8" spans="1:12" s="6" customFormat="1" ht="10.5" x14ac:dyDescent="0.25">
      <c r="A8" s="45"/>
      <c r="B8" s="69"/>
      <c r="C8" s="46"/>
      <c r="D8" s="47"/>
      <c r="E8" s="48"/>
      <c r="F8" s="43">
        <f>SUM(F5:F7)</f>
        <v>0</v>
      </c>
      <c r="G8" s="49"/>
      <c r="H8" s="43">
        <f>SUM(H5:H7)</f>
        <v>0</v>
      </c>
      <c r="I8" s="50"/>
      <c r="J8" s="51"/>
      <c r="K8" s="52"/>
      <c r="L8" s="57"/>
    </row>
    <row r="9" spans="1:12" s="6" customFormat="1" ht="10.5" x14ac:dyDescent="0.15">
      <c r="A9" s="95" t="s">
        <v>32</v>
      </c>
      <c r="B9" s="96"/>
      <c r="C9" s="96"/>
      <c r="D9" s="96"/>
      <c r="E9" s="96"/>
      <c r="F9" s="96"/>
      <c r="G9" s="96"/>
      <c r="H9" s="96"/>
      <c r="I9" s="123"/>
      <c r="J9" s="76"/>
      <c r="K9" s="76"/>
      <c r="L9" s="76"/>
    </row>
    <row r="10" spans="1:12" s="6" customFormat="1" ht="19.5" x14ac:dyDescent="0.15">
      <c r="A10" s="82" t="s">
        <v>0</v>
      </c>
      <c r="B10" s="59" t="s">
        <v>92</v>
      </c>
      <c r="C10" s="28"/>
      <c r="D10" s="29"/>
      <c r="E10" s="82" t="s">
        <v>33</v>
      </c>
      <c r="F10" s="30"/>
      <c r="G10" s="31"/>
      <c r="H10" s="31"/>
      <c r="I10" s="32" t="s">
        <v>34</v>
      </c>
      <c r="J10" s="33"/>
      <c r="K10" s="34"/>
      <c r="L10" s="35"/>
    </row>
    <row r="11" spans="1:12" s="6" customFormat="1" ht="128.1" customHeight="1" x14ac:dyDescent="0.15">
      <c r="A11" s="70" t="s">
        <v>13</v>
      </c>
      <c r="B11" s="265" t="s">
        <v>142</v>
      </c>
      <c r="C11" s="266"/>
      <c r="D11" s="267"/>
      <c r="E11" s="70" t="s">
        <v>35</v>
      </c>
      <c r="F11" s="78"/>
      <c r="G11" s="79"/>
      <c r="H11" s="79"/>
      <c r="I11" s="36"/>
      <c r="J11" s="37"/>
      <c r="K11" s="38"/>
      <c r="L11" s="39"/>
    </row>
    <row r="12" spans="1:12" s="6" customFormat="1" ht="59.1" customHeight="1" x14ac:dyDescent="0.15">
      <c r="A12" s="142">
        <v>2</v>
      </c>
      <c r="B12" s="265" t="s">
        <v>106</v>
      </c>
      <c r="C12" s="266"/>
      <c r="D12" s="267"/>
      <c r="E12" s="70" t="s">
        <v>35</v>
      </c>
      <c r="F12" s="144"/>
      <c r="G12" s="145"/>
      <c r="H12" s="145"/>
      <c r="I12" s="146"/>
      <c r="J12" s="143"/>
      <c r="K12" s="147"/>
      <c r="L12" s="148"/>
    </row>
    <row r="13" spans="1:12" s="6" customFormat="1" ht="59.1" customHeight="1" x14ac:dyDescent="0.15">
      <c r="A13" s="192">
        <v>3</v>
      </c>
      <c r="B13" s="285" t="s">
        <v>107</v>
      </c>
      <c r="C13" s="286"/>
      <c r="D13" s="287"/>
      <c r="E13" s="192"/>
      <c r="F13" s="193"/>
      <c r="G13" s="194"/>
      <c r="H13" s="194"/>
      <c r="I13" s="196"/>
      <c r="J13" s="197"/>
      <c r="K13" s="198"/>
      <c r="L13" s="199"/>
    </row>
    <row r="14" spans="1:12" s="6" customFormat="1" ht="27.95" customHeight="1" x14ac:dyDescent="0.15">
      <c r="A14" s="192" t="s">
        <v>18</v>
      </c>
      <c r="B14" s="271" t="s">
        <v>120</v>
      </c>
      <c r="C14" s="272"/>
      <c r="D14" s="273"/>
      <c r="E14" s="70" t="s">
        <v>35</v>
      </c>
      <c r="F14" s="193"/>
      <c r="G14" s="145"/>
      <c r="H14" s="145"/>
      <c r="I14" s="196"/>
      <c r="J14" s="197"/>
      <c r="K14" s="198"/>
      <c r="L14" s="199"/>
    </row>
    <row r="15" spans="1:12" s="6" customFormat="1" ht="10.35" customHeight="1" x14ac:dyDescent="0.15">
      <c r="A15" s="70">
        <v>4</v>
      </c>
      <c r="B15" s="279" t="s">
        <v>94</v>
      </c>
      <c r="C15" s="280"/>
      <c r="D15" s="281"/>
      <c r="E15" s="70" t="s">
        <v>35</v>
      </c>
      <c r="F15" s="40"/>
      <c r="G15" s="41"/>
      <c r="H15" s="41"/>
      <c r="I15" s="36"/>
      <c r="J15" s="37"/>
      <c r="K15" s="38"/>
      <c r="L15" s="39"/>
    </row>
    <row r="16" spans="1:12" s="4" customFormat="1" ht="15" customHeight="1" x14ac:dyDescent="0.25">
      <c r="A16" s="2"/>
      <c r="B16" s="1" t="s">
        <v>14</v>
      </c>
      <c r="C16" s="12"/>
      <c r="D16" s="12"/>
      <c r="E16" s="12"/>
      <c r="F16" s="12"/>
      <c r="G16" s="12"/>
      <c r="H16" s="12"/>
      <c r="I16" s="12"/>
      <c r="J16" s="13"/>
      <c r="K16" s="8"/>
    </row>
    <row r="17" spans="1:12" s="4" customFormat="1" ht="15" customHeight="1" x14ac:dyDescent="0.25">
      <c r="A17" s="2" t="s">
        <v>15</v>
      </c>
      <c r="B17" s="3" t="s">
        <v>20</v>
      </c>
      <c r="C17" s="3"/>
      <c r="D17" s="3"/>
      <c r="E17" s="3"/>
      <c r="F17" s="3"/>
      <c r="L17" s="6"/>
    </row>
    <row r="18" spans="1:12" s="4" customFormat="1" ht="15" customHeight="1" x14ac:dyDescent="0.25">
      <c r="A18" s="2" t="s">
        <v>15</v>
      </c>
      <c r="B18" s="3" t="s">
        <v>72</v>
      </c>
      <c r="C18" s="3"/>
      <c r="D18" s="3"/>
      <c r="E18" s="3"/>
      <c r="J18" s="3"/>
      <c r="K18" s="3"/>
    </row>
    <row r="19" spans="1:12" s="4" customFormat="1" ht="15" customHeight="1" x14ac:dyDescent="0.25">
      <c r="A19" s="2" t="s">
        <v>15</v>
      </c>
      <c r="B19" s="9" t="s">
        <v>16</v>
      </c>
      <c r="C19" s="10"/>
      <c r="D19" s="9"/>
      <c r="E19" s="10"/>
      <c r="F19" s="10"/>
      <c r="G19" s="11"/>
      <c r="H19" s="11"/>
      <c r="I19" s="11"/>
      <c r="J19" s="10"/>
      <c r="K19" s="10"/>
    </row>
    <row r="20" spans="1:12" s="4" customFormat="1" ht="15" customHeight="1" x14ac:dyDescent="0.25">
      <c r="B20" s="11" t="s">
        <v>73</v>
      </c>
      <c r="C20" s="11"/>
      <c r="D20" s="11"/>
      <c r="E20" s="11"/>
      <c r="F20" s="11"/>
      <c r="G20" s="11"/>
      <c r="H20" s="11"/>
      <c r="I20" s="11"/>
      <c r="J20" s="11"/>
      <c r="K20" s="11"/>
    </row>
    <row r="21" spans="1:12" s="4" customFormat="1" ht="7.35" customHeight="1" x14ac:dyDescent="0.25">
      <c r="A21" s="2"/>
      <c r="B21" s="5"/>
      <c r="C21" s="5"/>
      <c r="D21" s="5"/>
      <c r="E21" s="5"/>
      <c r="F21" s="5"/>
      <c r="G21" s="5"/>
      <c r="H21" s="3"/>
      <c r="I21" s="3"/>
      <c r="J21" s="3"/>
      <c r="K21" s="3"/>
    </row>
    <row r="22" spans="1:12" s="324" customFormat="1" ht="19.5" customHeight="1" x14ac:dyDescent="0.25">
      <c r="A22" s="321" t="s">
        <v>156</v>
      </c>
      <c r="B22" s="322"/>
      <c r="C22" s="322"/>
      <c r="D22" s="322"/>
      <c r="E22" s="322"/>
      <c r="F22" s="323"/>
      <c r="I22" s="325"/>
      <c r="J22" s="325"/>
    </row>
    <row r="23" spans="1:12" s="324" customFormat="1" ht="12.75" customHeight="1" x14ac:dyDescent="0.25">
      <c r="E23" s="326"/>
      <c r="F23" s="322"/>
      <c r="G23" s="327"/>
      <c r="H23" s="325"/>
      <c r="I23" s="325"/>
      <c r="J23" s="325"/>
    </row>
    <row r="24" spans="1:12" s="324" customFormat="1" ht="40.5" customHeight="1" x14ac:dyDescent="0.25">
      <c r="A24" s="328" t="s">
        <v>157</v>
      </c>
      <c r="B24" s="329"/>
      <c r="C24" s="329"/>
      <c r="D24" s="329"/>
      <c r="E24" s="329"/>
      <c r="F24" s="329"/>
      <c r="G24" s="329"/>
      <c r="H24" s="329"/>
      <c r="I24" s="329"/>
      <c r="J24" s="329"/>
    </row>
    <row r="25" spans="1:12" s="324" customFormat="1" ht="16.5" customHeight="1" x14ac:dyDescent="0.25">
      <c r="A25" s="330"/>
      <c r="B25" s="331"/>
      <c r="C25" s="331"/>
      <c r="D25" s="331"/>
      <c r="E25" s="331"/>
      <c r="F25" s="331"/>
      <c r="G25" s="331"/>
      <c r="H25" s="331"/>
      <c r="I25" s="331"/>
      <c r="J25" s="331"/>
    </row>
    <row r="26" spans="1:12" s="324" customFormat="1" ht="12.75" customHeight="1" x14ac:dyDescent="0.2">
      <c r="A26" s="332" t="s">
        <v>158</v>
      </c>
      <c r="E26" s="326"/>
      <c r="F26" s="326"/>
      <c r="G26" s="326"/>
      <c r="H26" s="326"/>
      <c r="I26" s="326"/>
      <c r="J26" s="326"/>
    </row>
    <row r="27" spans="1:12" s="324" customFormat="1" ht="12.75" customHeight="1" x14ac:dyDescent="0.2">
      <c r="A27" s="332"/>
      <c r="E27" s="326"/>
      <c r="F27" s="326"/>
      <c r="G27" s="326"/>
      <c r="H27" s="326"/>
      <c r="I27" s="326"/>
      <c r="J27" s="326"/>
    </row>
    <row r="28" spans="1:12" s="324" customFormat="1" ht="12.75" customHeight="1" x14ac:dyDescent="0.25">
      <c r="E28" s="326"/>
      <c r="F28" s="326"/>
      <c r="G28" s="326"/>
      <c r="H28" s="326"/>
      <c r="I28" s="326"/>
      <c r="J28" s="326"/>
    </row>
    <row r="29" spans="1:12" s="333" customFormat="1" ht="12.75" x14ac:dyDescent="0.25">
      <c r="E29" s="334"/>
      <c r="F29" s="326"/>
      <c r="G29" s="326"/>
      <c r="H29" s="326" t="s">
        <v>159</v>
      </c>
      <c r="I29" s="326"/>
      <c r="J29" s="326"/>
    </row>
    <row r="30" spans="1:12" s="333" customFormat="1" ht="12.75" x14ac:dyDescent="0.25">
      <c r="E30" s="334"/>
      <c r="F30" s="334"/>
      <c r="G30" s="334"/>
      <c r="H30" s="335" t="s">
        <v>160</v>
      </c>
      <c r="I30" s="334"/>
      <c r="J30" s="334"/>
    </row>
    <row r="31" spans="1:12" s="4" customFormat="1" ht="12.75" customHeight="1" x14ac:dyDescent="0.25">
      <c r="E31" s="7"/>
      <c r="F31" s="7"/>
      <c r="I31" s="14"/>
      <c r="J31" s="7"/>
      <c r="K31" s="7"/>
      <c r="L31" s="6"/>
    </row>
  </sheetData>
  <mergeCells count="6">
    <mergeCell ref="A24:J24"/>
    <mergeCell ref="B11:D11"/>
    <mergeCell ref="B12:D12"/>
    <mergeCell ref="B14:D14"/>
    <mergeCell ref="B15:D15"/>
    <mergeCell ref="B13:D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opLeftCell="A16" zoomScale="200" zoomScaleNormal="200" workbookViewId="0">
      <selection activeCell="A29" sqref="A21:XFD29"/>
    </sheetView>
  </sheetViews>
  <sheetFormatPr defaultColWidth="9.140625" defaultRowHeight="15" x14ac:dyDescent="0.25"/>
  <cols>
    <col min="1" max="1" width="5.85546875" customWidth="1"/>
    <col min="2" max="2" width="36" customWidth="1"/>
    <col min="4" max="4" width="6.85546875" customWidth="1"/>
    <col min="5" max="5" width="10.42578125" customWidth="1"/>
    <col min="6" max="6" width="12.140625" customWidth="1"/>
    <col min="7" max="7" width="4.42578125" customWidth="1"/>
    <col min="8" max="8" width="12.140625" customWidth="1"/>
    <col min="9" max="9" width="17.28515625" customWidth="1"/>
    <col min="10" max="10" width="14.85546875" customWidth="1"/>
    <col min="11" max="11" width="12.140625" customWidth="1"/>
    <col min="12" max="12" width="12.28515625" customWidth="1"/>
  </cols>
  <sheetData>
    <row r="1" spans="1:12" s="6" customFormat="1" ht="10.5" x14ac:dyDescent="0.25">
      <c r="A1" s="190" t="s">
        <v>146</v>
      </c>
      <c r="B1" s="124"/>
      <c r="C1" s="124"/>
      <c r="D1" s="124"/>
      <c r="E1" s="124"/>
      <c r="F1" s="124"/>
      <c r="G1" s="124"/>
      <c r="H1" s="124"/>
      <c r="I1" s="124"/>
      <c r="J1" s="80"/>
      <c r="K1" s="81"/>
      <c r="L1" s="81"/>
    </row>
    <row r="2" spans="1:12" s="6" customFormat="1" ht="10.5" x14ac:dyDescent="0.25">
      <c r="A2" s="124" t="s">
        <v>25</v>
      </c>
      <c r="B2" s="203"/>
      <c r="C2" s="124"/>
      <c r="D2" s="124"/>
      <c r="E2" s="124"/>
      <c r="F2" s="124"/>
      <c r="G2" s="124"/>
      <c r="H2" s="124"/>
      <c r="I2" s="124"/>
      <c r="J2" s="80"/>
      <c r="K2" s="81"/>
      <c r="L2" s="81"/>
    </row>
    <row r="3" spans="1:12" s="6" customFormat="1" ht="58.5" x14ac:dyDescent="0.25">
      <c r="A3" s="82" t="s">
        <v>0</v>
      </c>
      <c r="B3" s="15" t="s">
        <v>24</v>
      </c>
      <c r="C3" s="83" t="s">
        <v>154</v>
      </c>
      <c r="D3" s="16" t="s">
        <v>26</v>
      </c>
      <c r="E3" s="84" t="s">
        <v>71</v>
      </c>
      <c r="F3" s="84" t="s">
        <v>155</v>
      </c>
      <c r="G3" s="83" t="s">
        <v>1</v>
      </c>
      <c r="H3" s="83" t="s">
        <v>23</v>
      </c>
      <c r="I3" s="85" t="s">
        <v>27</v>
      </c>
      <c r="J3" s="83" t="s">
        <v>2</v>
      </c>
      <c r="K3" s="83" t="s">
        <v>28</v>
      </c>
      <c r="L3" s="83" t="s">
        <v>29</v>
      </c>
    </row>
    <row r="4" spans="1:12" s="6" customFormat="1" ht="10.5" x14ac:dyDescent="0.25">
      <c r="A4" s="86" t="s">
        <v>30</v>
      </c>
      <c r="B4" s="87" t="s">
        <v>3</v>
      </c>
      <c r="C4" s="83" t="s">
        <v>4</v>
      </c>
      <c r="D4" s="83" t="s">
        <v>5</v>
      </c>
      <c r="E4" s="83" t="s">
        <v>6</v>
      </c>
      <c r="F4" s="88" t="s">
        <v>7</v>
      </c>
      <c r="G4" s="88" t="s">
        <v>8</v>
      </c>
      <c r="H4" s="17" t="s">
        <v>9</v>
      </c>
      <c r="I4" s="18" t="s">
        <v>10</v>
      </c>
      <c r="J4" s="89" t="s">
        <v>11</v>
      </c>
      <c r="K4" s="19" t="s">
        <v>12</v>
      </c>
      <c r="L4" s="20" t="s">
        <v>31</v>
      </c>
    </row>
    <row r="5" spans="1:12" s="6" customFormat="1" ht="19.5" x14ac:dyDescent="0.25">
      <c r="A5" s="90" t="s">
        <v>13</v>
      </c>
      <c r="B5" s="111" t="s">
        <v>84</v>
      </c>
      <c r="C5" s="82">
        <v>10</v>
      </c>
      <c r="D5" s="70" t="s">
        <v>22</v>
      </c>
      <c r="E5" s="21"/>
      <c r="F5" s="22">
        <f t="shared" ref="F5" si="0">ROUND(C5*E5,2)</f>
        <v>0</v>
      </c>
      <c r="G5" s="23">
        <v>0.08</v>
      </c>
      <c r="H5" s="22">
        <f t="shared" ref="H5" si="1">ROUND(F5*G5+F5,2)</f>
        <v>0</v>
      </c>
      <c r="I5" s="24"/>
      <c r="J5" s="25"/>
      <c r="K5" s="26">
        <v>5</v>
      </c>
      <c r="L5" s="27">
        <f t="shared" ref="L5" si="2">ROUND(H5/C5*K5,2)</f>
        <v>0</v>
      </c>
    </row>
    <row r="6" spans="1:12" s="6" customFormat="1" ht="10.5" x14ac:dyDescent="0.15">
      <c r="A6" s="95" t="s">
        <v>32</v>
      </c>
      <c r="B6" s="96"/>
      <c r="C6" s="96"/>
      <c r="D6" s="96"/>
      <c r="E6" s="96"/>
      <c r="F6" s="96"/>
      <c r="G6" s="96"/>
      <c r="H6" s="96"/>
      <c r="I6" s="123"/>
      <c r="J6" s="76"/>
      <c r="K6" s="76"/>
      <c r="L6" s="76"/>
    </row>
    <row r="7" spans="1:12" s="6" customFormat="1" ht="19.5" x14ac:dyDescent="0.15">
      <c r="A7" s="82" t="s">
        <v>0</v>
      </c>
      <c r="B7" s="59" t="s">
        <v>39</v>
      </c>
      <c r="C7" s="28"/>
      <c r="D7" s="29"/>
      <c r="E7" s="82" t="s">
        <v>33</v>
      </c>
      <c r="F7" s="30"/>
      <c r="G7" s="31"/>
      <c r="H7" s="31"/>
      <c r="I7" s="32" t="s">
        <v>34</v>
      </c>
      <c r="J7" s="33"/>
      <c r="K7" s="34"/>
      <c r="L7" s="35"/>
    </row>
    <row r="8" spans="1:12" s="6" customFormat="1" ht="10.35" customHeight="1" x14ac:dyDescent="0.15">
      <c r="A8" s="70" t="s">
        <v>13</v>
      </c>
      <c r="B8" s="265" t="s">
        <v>65</v>
      </c>
      <c r="C8" s="266"/>
      <c r="D8" s="267"/>
      <c r="E8" s="70" t="s">
        <v>35</v>
      </c>
      <c r="F8" s="78"/>
      <c r="G8" s="79"/>
      <c r="H8" s="79"/>
      <c r="I8" s="36"/>
      <c r="J8" s="37"/>
      <c r="K8" s="38"/>
      <c r="L8" s="39"/>
    </row>
    <row r="9" spans="1:12" s="6" customFormat="1" ht="10.35" customHeight="1" x14ac:dyDescent="0.15">
      <c r="A9" s="70" t="s">
        <v>17</v>
      </c>
      <c r="B9" s="265" t="s">
        <v>86</v>
      </c>
      <c r="C9" s="266"/>
      <c r="D9" s="267"/>
      <c r="E9" s="70" t="s">
        <v>35</v>
      </c>
      <c r="F9" s="40"/>
      <c r="G9" s="41"/>
      <c r="H9" s="41"/>
      <c r="I9" s="36"/>
      <c r="J9" s="37"/>
      <c r="K9" s="38"/>
      <c r="L9" s="39"/>
    </row>
    <row r="10" spans="1:12" s="6" customFormat="1" ht="10.35" customHeight="1" x14ac:dyDescent="0.15">
      <c r="A10" s="70" t="s">
        <v>18</v>
      </c>
      <c r="B10" s="268" t="s">
        <v>85</v>
      </c>
      <c r="C10" s="269"/>
      <c r="D10" s="270"/>
      <c r="E10" s="70" t="s">
        <v>35</v>
      </c>
      <c r="F10" s="78"/>
      <c r="G10" s="79"/>
      <c r="H10" s="79"/>
      <c r="I10" s="36"/>
      <c r="J10" s="37"/>
      <c r="K10" s="38"/>
      <c r="L10" s="39"/>
    </row>
    <row r="11" spans="1:12" s="6" customFormat="1" x14ac:dyDescent="0.15">
      <c r="A11" s="75" t="s">
        <v>19</v>
      </c>
      <c r="B11" s="288" t="s">
        <v>83</v>
      </c>
      <c r="C11" s="289"/>
      <c r="D11" s="289"/>
      <c r="E11" s="97" t="s">
        <v>35</v>
      </c>
      <c r="F11" s="40"/>
      <c r="G11" s="41"/>
      <c r="H11" s="41"/>
      <c r="I11" s="36"/>
      <c r="J11" s="37"/>
      <c r="K11" s="38"/>
      <c r="L11" s="39"/>
    </row>
    <row r="12" spans="1:12" s="6" customFormat="1" ht="10.35" customHeight="1" x14ac:dyDescent="0.15">
      <c r="A12" s="70" t="s">
        <v>21</v>
      </c>
      <c r="B12" s="290" t="s">
        <v>66</v>
      </c>
      <c r="C12" s="291"/>
      <c r="D12" s="292"/>
      <c r="E12" s="70" t="s">
        <v>35</v>
      </c>
      <c r="F12" s="78"/>
      <c r="G12" s="79"/>
      <c r="H12" s="79"/>
      <c r="I12" s="36"/>
      <c r="J12" s="37"/>
      <c r="K12" s="38"/>
      <c r="L12" s="39"/>
    </row>
    <row r="13" spans="1:12" s="6" customFormat="1" ht="10.35" customHeight="1" x14ac:dyDescent="0.15">
      <c r="A13" s="70">
        <v>6</v>
      </c>
      <c r="B13" s="271" t="s">
        <v>120</v>
      </c>
      <c r="C13" s="272"/>
      <c r="D13" s="273"/>
      <c r="E13" s="70" t="s">
        <v>35</v>
      </c>
      <c r="F13" s="78"/>
      <c r="G13" s="79"/>
      <c r="H13" s="79"/>
      <c r="I13" s="36"/>
      <c r="J13" s="37"/>
      <c r="K13" s="38"/>
      <c r="L13" s="39"/>
    </row>
    <row r="14" spans="1:12" s="6" customFormat="1" ht="10.5" x14ac:dyDescent="0.15">
      <c r="A14" s="70"/>
      <c r="B14" s="60"/>
      <c r="C14" s="121"/>
      <c r="D14" s="122"/>
      <c r="E14" s="70"/>
      <c r="F14" s="40"/>
      <c r="G14" s="41"/>
      <c r="H14" s="41"/>
      <c r="I14" s="36"/>
      <c r="J14" s="37"/>
      <c r="K14" s="38"/>
      <c r="L14" s="39"/>
    </row>
    <row r="15" spans="1:12" s="4" customFormat="1" ht="15" customHeight="1" x14ac:dyDescent="0.25">
      <c r="A15" s="2"/>
      <c r="B15" s="1" t="s">
        <v>14</v>
      </c>
      <c r="C15" s="12"/>
      <c r="D15" s="12"/>
      <c r="E15" s="12"/>
      <c r="F15" s="12"/>
      <c r="G15" s="12"/>
      <c r="H15" s="12"/>
      <c r="I15" s="12"/>
      <c r="J15" s="13"/>
      <c r="K15" s="8"/>
    </row>
    <row r="16" spans="1:12" s="4" customFormat="1" ht="15" customHeight="1" x14ac:dyDescent="0.25">
      <c r="A16" s="2" t="s">
        <v>15</v>
      </c>
      <c r="B16" s="3" t="s">
        <v>20</v>
      </c>
      <c r="C16" s="3"/>
      <c r="D16" s="3"/>
      <c r="E16" s="3"/>
      <c r="F16" s="3"/>
      <c r="L16" s="6"/>
    </row>
    <row r="17" spans="1:12" s="4" customFormat="1" ht="15" customHeight="1" x14ac:dyDescent="0.25">
      <c r="A17" s="2" t="s">
        <v>15</v>
      </c>
      <c r="B17" s="3" t="s">
        <v>72</v>
      </c>
      <c r="C17" s="3"/>
      <c r="D17" s="3"/>
      <c r="E17" s="3"/>
      <c r="J17" s="3"/>
      <c r="K17" s="3"/>
    </row>
    <row r="18" spans="1:12" s="4" customFormat="1" ht="15" customHeight="1" x14ac:dyDescent="0.25">
      <c r="A18" s="2" t="s">
        <v>15</v>
      </c>
      <c r="B18" s="9" t="s">
        <v>16</v>
      </c>
      <c r="C18" s="10"/>
      <c r="D18" s="9"/>
      <c r="E18" s="10"/>
      <c r="F18" s="10"/>
      <c r="G18" s="11"/>
      <c r="H18" s="11"/>
      <c r="I18" s="11"/>
      <c r="J18" s="10"/>
      <c r="K18" s="10"/>
    </row>
    <row r="19" spans="1:12" s="4" customFormat="1" ht="15" customHeight="1" x14ac:dyDescent="0.25">
      <c r="B19" s="11" t="s">
        <v>73</v>
      </c>
      <c r="C19" s="11"/>
      <c r="D19" s="11"/>
      <c r="E19" s="11"/>
      <c r="F19" s="11"/>
      <c r="G19" s="11"/>
      <c r="H19" s="11"/>
      <c r="I19" s="11"/>
      <c r="J19" s="11"/>
      <c r="K19" s="11"/>
    </row>
    <row r="20" spans="1:12" s="4" customFormat="1" ht="7.35" customHeight="1" x14ac:dyDescent="0.25">
      <c r="A20" s="2"/>
      <c r="B20" s="5"/>
      <c r="C20" s="5"/>
      <c r="D20" s="5"/>
      <c r="E20" s="5"/>
      <c r="F20" s="5"/>
      <c r="G20" s="5"/>
      <c r="H20" s="3"/>
      <c r="I20" s="3"/>
      <c r="J20" s="3"/>
      <c r="K20" s="3"/>
    </row>
    <row r="21" spans="1:12" s="324" customFormat="1" ht="19.5" customHeight="1" x14ac:dyDescent="0.25">
      <c r="A21" s="321" t="s">
        <v>156</v>
      </c>
      <c r="B21" s="322"/>
      <c r="C21" s="322"/>
      <c r="D21" s="322"/>
      <c r="E21" s="322"/>
      <c r="F21" s="323"/>
      <c r="I21" s="325"/>
      <c r="J21" s="325"/>
    </row>
    <row r="22" spans="1:12" s="324" customFormat="1" ht="12.75" customHeight="1" x14ac:dyDescent="0.25">
      <c r="E22" s="326"/>
      <c r="F22" s="322"/>
      <c r="G22" s="327"/>
      <c r="H22" s="325"/>
      <c r="I22" s="325"/>
      <c r="J22" s="325"/>
    </row>
    <row r="23" spans="1:12" s="324" customFormat="1" ht="40.5" customHeight="1" x14ac:dyDescent="0.25">
      <c r="A23" s="328" t="s">
        <v>157</v>
      </c>
      <c r="B23" s="329"/>
      <c r="C23" s="329"/>
      <c r="D23" s="329"/>
      <c r="E23" s="329"/>
      <c r="F23" s="329"/>
      <c r="G23" s="329"/>
      <c r="H23" s="329"/>
      <c r="I23" s="329"/>
      <c r="J23" s="329"/>
    </row>
    <row r="24" spans="1:12" s="324" customFormat="1" ht="16.5" customHeight="1" x14ac:dyDescent="0.25">
      <c r="A24" s="330"/>
      <c r="B24" s="331"/>
      <c r="C24" s="331"/>
      <c r="D24" s="331"/>
      <c r="E24" s="331"/>
      <c r="F24" s="331"/>
      <c r="G24" s="331"/>
      <c r="H24" s="331"/>
      <c r="I24" s="331"/>
      <c r="J24" s="331"/>
    </row>
    <row r="25" spans="1:12" s="324" customFormat="1" ht="12.75" customHeight="1" x14ac:dyDescent="0.2">
      <c r="A25" s="332" t="s">
        <v>158</v>
      </c>
      <c r="E25" s="326"/>
      <c r="F25" s="326"/>
      <c r="G25" s="326"/>
      <c r="H25" s="326"/>
      <c r="I25" s="326"/>
      <c r="J25" s="326"/>
    </row>
    <row r="26" spans="1:12" s="324" customFormat="1" ht="12.75" customHeight="1" x14ac:dyDescent="0.2">
      <c r="A26" s="332"/>
      <c r="E26" s="326"/>
      <c r="F26" s="326"/>
      <c r="G26" s="326"/>
      <c r="H26" s="326"/>
      <c r="I26" s="326"/>
      <c r="J26" s="326"/>
    </row>
    <row r="27" spans="1:12" s="324" customFormat="1" ht="12.75" customHeight="1" x14ac:dyDescent="0.25">
      <c r="E27" s="326"/>
      <c r="F27" s="326"/>
      <c r="G27" s="326"/>
      <c r="H27" s="326"/>
      <c r="I27" s="326"/>
      <c r="J27" s="326"/>
    </row>
    <row r="28" spans="1:12" s="333" customFormat="1" ht="12.75" x14ac:dyDescent="0.25">
      <c r="E28" s="334"/>
      <c r="F28" s="326"/>
      <c r="G28" s="326"/>
      <c r="H28" s="326" t="s">
        <v>159</v>
      </c>
      <c r="I28" s="326"/>
      <c r="J28" s="326"/>
    </row>
    <row r="29" spans="1:12" s="333" customFormat="1" ht="12.75" x14ac:dyDescent="0.25">
      <c r="E29" s="334"/>
      <c r="F29" s="334"/>
      <c r="G29" s="334"/>
      <c r="H29" s="335" t="s">
        <v>160</v>
      </c>
      <c r="I29" s="334"/>
      <c r="J29" s="334"/>
    </row>
    <row r="30" spans="1:12" s="4" customFormat="1" ht="12.75" customHeight="1" x14ac:dyDescent="0.25">
      <c r="E30" s="7"/>
      <c r="F30" s="7"/>
      <c r="I30" s="14"/>
      <c r="J30" s="7"/>
      <c r="K30" s="7"/>
      <c r="L30" s="6"/>
    </row>
  </sheetData>
  <mergeCells count="7">
    <mergeCell ref="A23:J23"/>
    <mergeCell ref="B8:D8"/>
    <mergeCell ref="B9:D9"/>
    <mergeCell ref="B10:D10"/>
    <mergeCell ref="B11:D11"/>
    <mergeCell ref="B12:D12"/>
    <mergeCell ref="B13:D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opLeftCell="A10" zoomScale="150" zoomScaleNormal="150" workbookViewId="0">
      <selection activeCell="A28" sqref="A20:XFD28"/>
    </sheetView>
  </sheetViews>
  <sheetFormatPr defaultColWidth="9.140625" defaultRowHeight="15" x14ac:dyDescent="0.25"/>
  <cols>
    <col min="1" max="1" width="5.85546875" customWidth="1"/>
    <col min="2" max="2" width="36" customWidth="1"/>
    <col min="4" max="4" width="6.85546875" customWidth="1"/>
    <col min="5" max="5" width="10.42578125" customWidth="1"/>
    <col min="6" max="6" width="12.140625" customWidth="1"/>
    <col min="7" max="7" width="4.42578125" customWidth="1"/>
    <col min="8" max="8" width="12.140625" customWidth="1"/>
    <col min="9" max="9" width="17.28515625" customWidth="1"/>
    <col min="10" max="10" width="14.85546875" customWidth="1"/>
    <col min="11" max="11" width="12.140625" customWidth="1"/>
    <col min="12" max="12" width="12.28515625" customWidth="1"/>
  </cols>
  <sheetData>
    <row r="1" spans="1:12" s="6" customFormat="1" ht="10.5" x14ac:dyDescent="0.25">
      <c r="A1" s="190" t="s">
        <v>147</v>
      </c>
      <c r="B1" s="124"/>
      <c r="C1" s="124"/>
      <c r="D1" s="124"/>
      <c r="E1" s="124"/>
      <c r="F1" s="124"/>
      <c r="G1" s="124"/>
      <c r="H1" s="124"/>
      <c r="I1" s="124"/>
      <c r="J1" s="80"/>
      <c r="K1" s="81"/>
      <c r="L1" s="81"/>
    </row>
    <row r="2" spans="1:12" s="6" customFormat="1" ht="10.5" x14ac:dyDescent="0.25">
      <c r="A2" s="124" t="s">
        <v>25</v>
      </c>
      <c r="B2" s="124"/>
      <c r="C2" s="124"/>
      <c r="D2" s="124"/>
      <c r="E2" s="124"/>
      <c r="F2" s="124"/>
      <c r="G2" s="124"/>
      <c r="H2" s="124"/>
      <c r="I2" s="124"/>
      <c r="J2" s="80"/>
      <c r="K2" s="81"/>
      <c r="L2" s="81"/>
    </row>
    <row r="3" spans="1:12" s="6" customFormat="1" ht="58.5" x14ac:dyDescent="0.25">
      <c r="A3" s="82" t="s">
        <v>0</v>
      </c>
      <c r="B3" s="15" t="s">
        <v>24</v>
      </c>
      <c r="C3" s="83" t="s">
        <v>154</v>
      </c>
      <c r="D3" s="16" t="s">
        <v>26</v>
      </c>
      <c r="E3" s="84" t="s">
        <v>71</v>
      </c>
      <c r="F3" s="84" t="s">
        <v>155</v>
      </c>
      <c r="G3" s="83" t="s">
        <v>1</v>
      </c>
      <c r="H3" s="83" t="s">
        <v>23</v>
      </c>
      <c r="I3" s="85" t="s">
        <v>27</v>
      </c>
      <c r="J3" s="83" t="s">
        <v>2</v>
      </c>
      <c r="K3" s="83" t="s">
        <v>28</v>
      </c>
      <c r="L3" s="83" t="s">
        <v>29</v>
      </c>
    </row>
    <row r="4" spans="1:12" s="6" customFormat="1" ht="10.5" x14ac:dyDescent="0.25">
      <c r="A4" s="86" t="s">
        <v>30</v>
      </c>
      <c r="B4" s="87" t="s">
        <v>3</v>
      </c>
      <c r="C4" s="83" t="s">
        <v>4</v>
      </c>
      <c r="D4" s="83" t="s">
        <v>5</v>
      </c>
      <c r="E4" s="83" t="s">
        <v>6</v>
      </c>
      <c r="F4" s="88" t="s">
        <v>7</v>
      </c>
      <c r="G4" s="88" t="s">
        <v>8</v>
      </c>
      <c r="H4" s="17" t="s">
        <v>9</v>
      </c>
      <c r="I4" s="18" t="s">
        <v>10</v>
      </c>
      <c r="J4" s="89" t="s">
        <v>11</v>
      </c>
      <c r="K4" s="19" t="s">
        <v>12</v>
      </c>
      <c r="L4" s="20" t="s">
        <v>31</v>
      </c>
    </row>
    <row r="5" spans="1:12" s="6" customFormat="1" ht="10.5" x14ac:dyDescent="0.25">
      <c r="A5" s="90" t="s">
        <v>13</v>
      </c>
      <c r="B5" s="67" t="s">
        <v>61</v>
      </c>
      <c r="C5" s="82">
        <v>5</v>
      </c>
      <c r="D5" s="70" t="s">
        <v>22</v>
      </c>
      <c r="E5" s="205"/>
      <c r="F5" s="22">
        <f t="shared" ref="F5" si="0">ROUND(C5*E5,2)</f>
        <v>0</v>
      </c>
      <c r="G5" s="23">
        <v>0.08</v>
      </c>
      <c r="H5" s="22">
        <f t="shared" ref="H5" si="1">ROUND(F5*G5+F5,2)</f>
        <v>0</v>
      </c>
      <c r="I5" s="24"/>
      <c r="J5" s="25"/>
      <c r="K5" s="26">
        <v>1</v>
      </c>
      <c r="L5" s="27">
        <f t="shared" ref="L5" si="2">ROUND(H5/C5*K5,2)</f>
        <v>0</v>
      </c>
    </row>
    <row r="6" spans="1:12" s="6" customFormat="1" ht="10.5" x14ac:dyDescent="0.15">
      <c r="A6" s="95" t="s">
        <v>32</v>
      </c>
      <c r="B6" s="96"/>
      <c r="C6" s="96"/>
      <c r="D6" s="96"/>
      <c r="E6" s="96"/>
      <c r="F6" s="96"/>
      <c r="G6" s="96"/>
      <c r="H6" s="96"/>
      <c r="I6" s="123"/>
      <c r="J6" s="76"/>
      <c r="K6" s="76"/>
      <c r="L6" s="76"/>
    </row>
    <row r="7" spans="1:12" s="6" customFormat="1" ht="19.5" x14ac:dyDescent="0.15">
      <c r="A7" s="82" t="s">
        <v>0</v>
      </c>
      <c r="B7" s="59" t="s">
        <v>39</v>
      </c>
      <c r="C7" s="28"/>
      <c r="D7" s="29"/>
      <c r="E7" s="82" t="s">
        <v>33</v>
      </c>
      <c r="F7" s="30"/>
      <c r="G7" s="31"/>
      <c r="H7" s="31"/>
      <c r="I7" s="32" t="s">
        <v>34</v>
      </c>
      <c r="J7" s="33"/>
      <c r="K7" s="34"/>
      <c r="L7" s="35"/>
    </row>
    <row r="8" spans="1:12" s="6" customFormat="1" ht="10.5" x14ac:dyDescent="0.15">
      <c r="A8" s="70" t="s">
        <v>13</v>
      </c>
      <c r="B8" s="118" t="s">
        <v>62</v>
      </c>
      <c r="C8" s="65"/>
      <c r="D8" s="66"/>
      <c r="E8" s="70" t="s">
        <v>35</v>
      </c>
      <c r="F8" s="78"/>
      <c r="G8" s="79"/>
      <c r="H8" s="79"/>
      <c r="I8" s="36"/>
      <c r="J8" s="37"/>
      <c r="K8" s="38"/>
      <c r="L8" s="39"/>
    </row>
    <row r="9" spans="1:12" s="6" customFormat="1" ht="10.5" x14ac:dyDescent="0.15">
      <c r="A9" s="70" t="s">
        <v>17</v>
      </c>
      <c r="B9" s="293" t="s">
        <v>120</v>
      </c>
      <c r="C9" s="294"/>
      <c r="D9" s="295"/>
      <c r="E9" s="70" t="s">
        <v>35</v>
      </c>
      <c r="F9" s="40"/>
      <c r="G9" s="41"/>
      <c r="H9" s="41"/>
      <c r="I9" s="36"/>
      <c r="J9" s="37"/>
      <c r="K9" s="38"/>
      <c r="L9" s="39"/>
    </row>
    <row r="10" spans="1:12" s="6" customFormat="1" ht="19.5" x14ac:dyDescent="0.15">
      <c r="A10" s="70" t="s">
        <v>18</v>
      </c>
      <c r="B10" s="120" t="s">
        <v>80</v>
      </c>
      <c r="C10" s="54"/>
      <c r="D10" s="99"/>
      <c r="E10" s="70" t="s">
        <v>35</v>
      </c>
      <c r="F10" s="78"/>
      <c r="G10" s="79"/>
      <c r="H10" s="79"/>
      <c r="I10" s="36"/>
      <c r="J10" s="37"/>
      <c r="K10" s="38"/>
      <c r="L10" s="39"/>
    </row>
    <row r="11" spans="1:12" s="6" customFormat="1" ht="10.5" x14ac:dyDescent="0.15">
      <c r="A11" s="70" t="s">
        <v>19</v>
      </c>
      <c r="B11" s="120" t="s">
        <v>81</v>
      </c>
      <c r="C11" s="65"/>
      <c r="D11" s="66"/>
      <c r="E11" s="70" t="s">
        <v>35</v>
      </c>
      <c r="F11" s="78"/>
      <c r="G11" s="79"/>
      <c r="H11" s="79"/>
      <c r="I11" s="36"/>
      <c r="J11" s="37"/>
      <c r="K11" s="38"/>
      <c r="L11" s="39"/>
    </row>
    <row r="12" spans="1:12" s="6" customFormat="1" ht="10.5" x14ac:dyDescent="0.15">
      <c r="A12" s="70" t="s">
        <v>21</v>
      </c>
      <c r="B12" s="120" t="s">
        <v>63</v>
      </c>
      <c r="C12" s="121"/>
      <c r="D12" s="122"/>
      <c r="E12" s="70" t="s">
        <v>35</v>
      </c>
      <c r="F12" s="40"/>
      <c r="G12" s="41"/>
      <c r="H12" s="41"/>
      <c r="I12" s="36"/>
      <c r="J12" s="37"/>
      <c r="K12" s="38"/>
      <c r="L12" s="39"/>
    </row>
    <row r="13" spans="1:12" s="6" customFormat="1" ht="10.5" x14ac:dyDescent="0.15">
      <c r="A13" s="70" t="s">
        <v>36</v>
      </c>
      <c r="B13" s="118" t="s">
        <v>64</v>
      </c>
      <c r="C13" s="54"/>
      <c r="D13" s="99"/>
      <c r="E13" s="70" t="s">
        <v>35</v>
      </c>
      <c r="F13" s="78"/>
      <c r="G13" s="79"/>
      <c r="H13" s="79"/>
      <c r="I13" s="36"/>
      <c r="J13" s="37"/>
      <c r="K13" s="38"/>
      <c r="L13" s="39"/>
    </row>
    <row r="14" spans="1:12" s="4" customFormat="1" ht="15" customHeight="1" x14ac:dyDescent="0.25">
      <c r="A14" s="2"/>
      <c r="B14" s="1" t="s">
        <v>14</v>
      </c>
      <c r="C14" s="12"/>
      <c r="D14" s="12"/>
      <c r="E14" s="12"/>
      <c r="F14" s="12"/>
      <c r="G14" s="12"/>
      <c r="H14" s="12"/>
      <c r="I14" s="12"/>
      <c r="J14" s="13"/>
      <c r="K14" s="8"/>
    </row>
    <row r="15" spans="1:12" s="4" customFormat="1" ht="15" customHeight="1" x14ac:dyDescent="0.25">
      <c r="A15" s="2" t="s">
        <v>15</v>
      </c>
      <c r="B15" s="3" t="s">
        <v>20</v>
      </c>
      <c r="C15" s="3"/>
      <c r="D15" s="3"/>
      <c r="E15" s="3"/>
      <c r="F15" s="3"/>
      <c r="L15" s="6"/>
    </row>
    <row r="16" spans="1:12" s="4" customFormat="1" ht="15" customHeight="1" x14ac:dyDescent="0.25">
      <c r="A16" s="2" t="s">
        <v>15</v>
      </c>
      <c r="B16" s="3" t="s">
        <v>72</v>
      </c>
      <c r="C16" s="3"/>
      <c r="D16" s="3"/>
      <c r="E16" s="3"/>
      <c r="J16" s="3"/>
      <c r="K16" s="3"/>
    </row>
    <row r="17" spans="1:12" s="4" customFormat="1" ht="15" customHeight="1" x14ac:dyDescent="0.25">
      <c r="A17" s="2" t="s">
        <v>15</v>
      </c>
      <c r="B17" s="9" t="s">
        <v>16</v>
      </c>
      <c r="C17" s="10"/>
      <c r="D17" s="9"/>
      <c r="E17" s="10"/>
      <c r="F17" s="10"/>
      <c r="G17" s="11"/>
      <c r="H17" s="11"/>
      <c r="I17" s="11"/>
      <c r="J17" s="10"/>
      <c r="K17" s="10"/>
    </row>
    <row r="18" spans="1:12" s="4" customFormat="1" ht="15" customHeight="1" x14ac:dyDescent="0.25">
      <c r="B18" s="11" t="s">
        <v>73</v>
      </c>
      <c r="C18" s="11"/>
      <c r="D18" s="11"/>
      <c r="E18" s="11"/>
      <c r="F18" s="11"/>
      <c r="G18" s="11"/>
      <c r="H18" s="11"/>
      <c r="I18" s="11"/>
      <c r="J18" s="11"/>
      <c r="K18" s="11"/>
    </row>
    <row r="19" spans="1:12" s="4" customFormat="1" ht="7.35" customHeight="1" x14ac:dyDescent="0.25">
      <c r="A19" s="2"/>
      <c r="B19" s="5"/>
      <c r="C19" s="5"/>
      <c r="D19" s="5"/>
      <c r="E19" s="5"/>
      <c r="F19" s="5"/>
      <c r="G19" s="5"/>
      <c r="H19" s="3"/>
      <c r="I19" s="3"/>
      <c r="J19" s="3"/>
      <c r="K19" s="3"/>
    </row>
    <row r="20" spans="1:12" s="324" customFormat="1" ht="19.5" customHeight="1" x14ac:dyDescent="0.25">
      <c r="A20" s="321" t="s">
        <v>156</v>
      </c>
      <c r="B20" s="322"/>
      <c r="C20" s="322"/>
      <c r="D20" s="322"/>
      <c r="E20" s="322"/>
      <c r="F20" s="323"/>
      <c r="I20" s="325"/>
      <c r="J20" s="325"/>
    </row>
    <row r="21" spans="1:12" s="324" customFormat="1" ht="12.75" customHeight="1" x14ac:dyDescent="0.25">
      <c r="E21" s="326"/>
      <c r="F21" s="322"/>
      <c r="G21" s="327"/>
      <c r="H21" s="325"/>
      <c r="I21" s="325"/>
      <c r="J21" s="325"/>
    </row>
    <row r="22" spans="1:12" s="324" customFormat="1" ht="40.5" customHeight="1" x14ac:dyDescent="0.25">
      <c r="A22" s="328" t="s">
        <v>157</v>
      </c>
      <c r="B22" s="329"/>
      <c r="C22" s="329"/>
      <c r="D22" s="329"/>
      <c r="E22" s="329"/>
      <c r="F22" s="329"/>
      <c r="G22" s="329"/>
      <c r="H22" s="329"/>
      <c r="I22" s="329"/>
      <c r="J22" s="329"/>
    </row>
    <row r="23" spans="1:12" s="324" customFormat="1" ht="16.5" customHeight="1" x14ac:dyDescent="0.25">
      <c r="A23" s="330"/>
      <c r="B23" s="331"/>
      <c r="C23" s="331"/>
      <c r="D23" s="331"/>
      <c r="E23" s="331"/>
      <c r="F23" s="331"/>
      <c r="G23" s="331"/>
      <c r="H23" s="331"/>
      <c r="I23" s="331"/>
      <c r="J23" s="331"/>
    </row>
    <row r="24" spans="1:12" s="324" customFormat="1" ht="12.75" customHeight="1" x14ac:dyDescent="0.2">
      <c r="A24" s="332" t="s">
        <v>158</v>
      </c>
      <c r="E24" s="326"/>
      <c r="F24" s="326"/>
      <c r="G24" s="326"/>
      <c r="H24" s="326"/>
      <c r="I24" s="326"/>
      <c r="J24" s="326"/>
    </row>
    <row r="25" spans="1:12" s="324" customFormat="1" ht="12.75" customHeight="1" x14ac:dyDescent="0.2">
      <c r="A25" s="332"/>
      <c r="E25" s="326"/>
      <c r="F25" s="326"/>
      <c r="G25" s="326"/>
      <c r="H25" s="326"/>
      <c r="I25" s="326"/>
      <c r="J25" s="326"/>
    </row>
    <row r="26" spans="1:12" s="324" customFormat="1" ht="12.75" customHeight="1" x14ac:dyDescent="0.25">
      <c r="E26" s="326"/>
      <c r="F26" s="326"/>
      <c r="G26" s="326"/>
      <c r="H26" s="326"/>
      <c r="I26" s="326"/>
      <c r="J26" s="326"/>
    </row>
    <row r="27" spans="1:12" s="333" customFormat="1" ht="12.75" x14ac:dyDescent="0.25">
      <c r="E27" s="334"/>
      <c r="F27" s="326"/>
      <c r="G27" s="326"/>
      <c r="H27" s="326" t="s">
        <v>159</v>
      </c>
      <c r="I27" s="326"/>
      <c r="J27" s="326"/>
    </row>
    <row r="28" spans="1:12" s="333" customFormat="1" ht="12.75" x14ac:dyDescent="0.25">
      <c r="E28" s="334"/>
      <c r="F28" s="334"/>
      <c r="G28" s="334"/>
      <c r="H28" s="335" t="s">
        <v>160</v>
      </c>
      <c r="I28" s="334"/>
      <c r="J28" s="334"/>
    </row>
    <row r="29" spans="1:12" s="4" customFormat="1" ht="12.75" customHeight="1" x14ac:dyDescent="0.25">
      <c r="E29" s="7"/>
      <c r="F29" s="7"/>
      <c r="I29" s="14"/>
      <c r="J29" s="7"/>
      <c r="K29" s="7"/>
      <c r="L29" s="6"/>
    </row>
  </sheetData>
  <mergeCells count="2">
    <mergeCell ref="B9:D9"/>
    <mergeCell ref="A22:J2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13" zoomScale="150" zoomScaleNormal="150" workbookViewId="0">
      <selection activeCell="A36" sqref="A28:XFD36"/>
    </sheetView>
  </sheetViews>
  <sheetFormatPr defaultColWidth="9.140625" defaultRowHeight="15" x14ac:dyDescent="0.25"/>
  <cols>
    <col min="1" max="1" width="5.85546875" customWidth="1"/>
    <col min="2" max="2" width="36" customWidth="1"/>
    <col min="4" max="4" width="6.85546875" customWidth="1"/>
    <col min="5" max="5" width="10.42578125" customWidth="1"/>
    <col min="6" max="6" width="12.140625" customWidth="1"/>
    <col min="7" max="7" width="4.42578125" customWidth="1"/>
    <col min="8" max="8" width="12.140625" customWidth="1"/>
    <col min="9" max="9" width="17.28515625" customWidth="1"/>
    <col min="10" max="10" width="14.85546875" customWidth="1"/>
    <col min="11" max="11" width="12.140625" customWidth="1"/>
    <col min="12" max="12" width="12.28515625" customWidth="1"/>
  </cols>
  <sheetData>
    <row r="1" spans="1:12" s="6" customFormat="1" ht="10.5" x14ac:dyDescent="0.25">
      <c r="A1" s="190" t="s">
        <v>148</v>
      </c>
      <c r="B1" s="124"/>
      <c r="C1" s="124"/>
      <c r="D1" s="124"/>
      <c r="E1" s="124"/>
      <c r="F1" s="124"/>
      <c r="G1" s="124"/>
      <c r="H1" s="124"/>
      <c r="I1" s="124"/>
      <c r="J1" s="80"/>
      <c r="K1" s="81"/>
      <c r="L1" s="81"/>
    </row>
    <row r="2" spans="1:12" s="6" customFormat="1" ht="10.5" x14ac:dyDescent="0.25">
      <c r="A2" s="124" t="s">
        <v>25</v>
      </c>
      <c r="B2" s="203"/>
      <c r="C2" s="124"/>
      <c r="D2" s="124"/>
      <c r="E2" s="124"/>
      <c r="F2" s="124"/>
      <c r="G2" s="124"/>
      <c r="H2" s="124"/>
      <c r="I2" s="124"/>
      <c r="J2" s="80"/>
      <c r="K2" s="81"/>
      <c r="L2" s="81"/>
    </row>
    <row r="3" spans="1:12" s="6" customFormat="1" ht="58.5" x14ac:dyDescent="0.25">
      <c r="A3" s="82" t="s">
        <v>0</v>
      </c>
      <c r="B3" s="15" t="s">
        <v>24</v>
      </c>
      <c r="C3" s="83" t="s">
        <v>154</v>
      </c>
      <c r="D3" s="16" t="s">
        <v>26</v>
      </c>
      <c r="E3" s="84" t="s">
        <v>71</v>
      </c>
      <c r="F3" s="84" t="s">
        <v>155</v>
      </c>
      <c r="G3" s="83" t="s">
        <v>1</v>
      </c>
      <c r="H3" s="83" t="s">
        <v>23</v>
      </c>
      <c r="I3" s="85" t="s">
        <v>27</v>
      </c>
      <c r="J3" s="83" t="s">
        <v>2</v>
      </c>
      <c r="K3" s="83" t="s">
        <v>28</v>
      </c>
      <c r="L3" s="83" t="s">
        <v>29</v>
      </c>
    </row>
    <row r="4" spans="1:12" s="6" customFormat="1" ht="10.5" x14ac:dyDescent="0.25">
      <c r="A4" s="86" t="s">
        <v>30</v>
      </c>
      <c r="B4" s="87" t="s">
        <v>3</v>
      </c>
      <c r="C4" s="83" t="s">
        <v>4</v>
      </c>
      <c r="D4" s="83" t="s">
        <v>5</v>
      </c>
      <c r="E4" s="83" t="s">
        <v>6</v>
      </c>
      <c r="F4" s="88" t="s">
        <v>7</v>
      </c>
      <c r="G4" s="88" t="s">
        <v>8</v>
      </c>
      <c r="H4" s="17" t="s">
        <v>9</v>
      </c>
      <c r="I4" s="18" t="s">
        <v>10</v>
      </c>
      <c r="J4" s="89" t="s">
        <v>11</v>
      </c>
      <c r="K4" s="19" t="s">
        <v>12</v>
      </c>
      <c r="L4" s="20" t="s">
        <v>31</v>
      </c>
    </row>
    <row r="5" spans="1:12" s="6" customFormat="1" ht="39" x14ac:dyDescent="0.25">
      <c r="A5" s="90" t="s">
        <v>13</v>
      </c>
      <c r="B5" s="106" t="s">
        <v>102</v>
      </c>
      <c r="C5" s="91">
        <v>1</v>
      </c>
      <c r="D5" s="107" t="s">
        <v>22</v>
      </c>
      <c r="E5" s="21"/>
      <c r="F5" s="22">
        <f t="shared" ref="F5:F6" si="0">ROUND(C5*E5,2)</f>
        <v>0</v>
      </c>
      <c r="G5" s="23">
        <v>0.08</v>
      </c>
      <c r="H5" s="22">
        <f t="shared" ref="H5:H6" si="1">ROUND(F5*G5+F5,2)</f>
        <v>0</v>
      </c>
      <c r="I5" s="24"/>
      <c r="J5" s="25"/>
      <c r="K5" s="26">
        <v>1</v>
      </c>
      <c r="L5" s="27">
        <f t="shared" ref="L5:L6" si="2">ROUND(H5/C5*K5,2)</f>
        <v>0</v>
      </c>
    </row>
    <row r="6" spans="1:12" s="6" customFormat="1" ht="39" x14ac:dyDescent="0.25">
      <c r="A6" s="90" t="s">
        <v>17</v>
      </c>
      <c r="B6" s="108" t="s">
        <v>103</v>
      </c>
      <c r="C6" s="91">
        <v>3</v>
      </c>
      <c r="D6" s="107" t="s">
        <v>22</v>
      </c>
      <c r="E6" s="21"/>
      <c r="F6" s="43">
        <f t="shared" si="0"/>
        <v>0</v>
      </c>
      <c r="G6" s="44">
        <v>0.08</v>
      </c>
      <c r="H6" s="43">
        <f t="shared" si="1"/>
        <v>0</v>
      </c>
      <c r="I6" s="24"/>
      <c r="J6" s="77"/>
      <c r="K6" s="109">
        <v>3</v>
      </c>
      <c r="L6" s="92">
        <f t="shared" si="2"/>
        <v>0</v>
      </c>
    </row>
    <row r="7" spans="1:12" s="6" customFormat="1" ht="10.5" x14ac:dyDescent="0.25">
      <c r="A7" s="45"/>
      <c r="B7" s="69"/>
      <c r="C7" s="46"/>
      <c r="D7" s="47"/>
      <c r="E7" s="48"/>
      <c r="F7" s="43">
        <f>SUM(F5:F6)</f>
        <v>0</v>
      </c>
      <c r="G7" s="49"/>
      <c r="H7" s="43">
        <f>SUM(H5:H6)</f>
        <v>0</v>
      </c>
      <c r="I7" s="50"/>
      <c r="J7" s="51"/>
      <c r="K7" s="52"/>
      <c r="L7" s="110"/>
    </row>
    <row r="8" spans="1:12" s="6" customFormat="1" ht="10.5" x14ac:dyDescent="0.15">
      <c r="A8" s="154" t="s">
        <v>32</v>
      </c>
      <c r="B8" s="155"/>
      <c r="C8" s="155"/>
      <c r="D8" s="155"/>
      <c r="E8" s="155"/>
      <c r="F8" s="155"/>
      <c r="G8" s="155"/>
      <c r="H8" s="155"/>
      <c r="I8" s="156"/>
      <c r="J8" s="68"/>
      <c r="K8" s="68"/>
      <c r="L8" s="68"/>
    </row>
    <row r="9" spans="1:12" s="6" customFormat="1" ht="19.5" x14ac:dyDescent="0.15">
      <c r="A9" s="157" t="s">
        <v>0</v>
      </c>
      <c r="B9" s="299" t="s">
        <v>95</v>
      </c>
      <c r="C9" s="300"/>
      <c r="D9" s="301"/>
      <c r="E9" s="157" t="s">
        <v>33</v>
      </c>
      <c r="F9" s="158"/>
      <c r="G9" s="159"/>
      <c r="H9" s="159"/>
      <c r="I9" s="160" t="s">
        <v>34</v>
      </c>
      <c r="J9" s="161"/>
      <c r="K9" s="162"/>
      <c r="L9" s="163"/>
    </row>
    <row r="10" spans="1:12" s="6" customFormat="1" ht="27" customHeight="1" x14ac:dyDescent="0.15">
      <c r="A10" s="164" t="s">
        <v>13</v>
      </c>
      <c r="B10" s="296" t="s">
        <v>97</v>
      </c>
      <c r="C10" s="297"/>
      <c r="D10" s="298"/>
      <c r="E10" s="165" t="s">
        <v>67</v>
      </c>
      <c r="F10" s="158"/>
      <c r="G10" s="159"/>
      <c r="H10" s="159"/>
      <c r="I10" s="160"/>
      <c r="J10" s="161"/>
      <c r="K10" s="162"/>
      <c r="L10" s="163"/>
    </row>
    <row r="11" spans="1:12" s="6" customFormat="1" ht="26.1" customHeight="1" x14ac:dyDescent="0.15">
      <c r="A11" s="164" t="s">
        <v>17</v>
      </c>
      <c r="B11" s="271" t="s">
        <v>98</v>
      </c>
      <c r="C11" s="302"/>
      <c r="D11" s="303"/>
      <c r="E11" s="165" t="s">
        <v>67</v>
      </c>
      <c r="F11" s="173"/>
      <c r="G11" s="174"/>
      <c r="H11" s="174"/>
      <c r="I11" s="168"/>
      <c r="J11" s="169"/>
      <c r="K11" s="170"/>
      <c r="L11" s="171"/>
    </row>
    <row r="12" spans="1:12" s="6" customFormat="1" ht="10.5" x14ac:dyDescent="0.15">
      <c r="A12" s="164" t="s">
        <v>18</v>
      </c>
      <c r="B12" s="296" t="s">
        <v>99</v>
      </c>
      <c r="C12" s="297"/>
      <c r="D12" s="298"/>
      <c r="E12" s="165" t="s">
        <v>67</v>
      </c>
      <c r="F12" s="173"/>
      <c r="G12" s="174"/>
      <c r="H12" s="174"/>
      <c r="I12" s="168"/>
      <c r="J12" s="169"/>
      <c r="K12" s="170"/>
      <c r="L12" s="171"/>
    </row>
    <row r="13" spans="1:12" s="6" customFormat="1" ht="10.5" x14ac:dyDescent="0.15">
      <c r="A13" s="164" t="s">
        <v>19</v>
      </c>
      <c r="B13" s="296" t="s">
        <v>100</v>
      </c>
      <c r="C13" s="297"/>
      <c r="D13" s="298"/>
      <c r="E13" s="165" t="s">
        <v>67</v>
      </c>
      <c r="F13" s="166"/>
      <c r="G13" s="167"/>
      <c r="H13" s="167"/>
      <c r="I13" s="168"/>
      <c r="J13" s="169"/>
      <c r="K13" s="170"/>
      <c r="L13" s="171"/>
    </row>
    <row r="14" spans="1:12" s="6" customFormat="1" ht="11.1" customHeight="1" x14ac:dyDescent="0.15">
      <c r="A14" s="164" t="s">
        <v>21</v>
      </c>
      <c r="B14" s="271" t="s">
        <v>120</v>
      </c>
      <c r="C14" s="272"/>
      <c r="D14" s="273"/>
      <c r="E14" s="165" t="s">
        <v>67</v>
      </c>
      <c r="F14" s="166"/>
      <c r="G14" s="167"/>
      <c r="H14" s="167"/>
      <c r="I14" s="168"/>
      <c r="J14" s="169"/>
      <c r="K14" s="170"/>
      <c r="L14" s="171"/>
    </row>
    <row r="15" spans="1:12" s="6" customFormat="1" ht="12.75" x14ac:dyDescent="0.25">
      <c r="A15" s="175"/>
      <c r="B15" s="176"/>
      <c r="C15" s="177"/>
      <c r="D15" s="177"/>
      <c r="E15" s="177"/>
      <c r="F15" s="178"/>
      <c r="G15" s="178"/>
      <c r="H15" s="178"/>
      <c r="I15" s="178"/>
      <c r="J15" s="179"/>
      <c r="K15" s="172"/>
      <c r="L15" s="172"/>
    </row>
    <row r="16" spans="1:12" s="6" customFormat="1" ht="19.5" x14ac:dyDescent="0.15">
      <c r="A16" s="157" t="s">
        <v>0</v>
      </c>
      <c r="B16" s="299" t="s">
        <v>96</v>
      </c>
      <c r="C16" s="300"/>
      <c r="D16" s="301"/>
      <c r="E16" s="157" t="s">
        <v>33</v>
      </c>
      <c r="F16" s="158"/>
      <c r="G16" s="159"/>
      <c r="H16" s="159"/>
      <c r="I16" s="160" t="s">
        <v>34</v>
      </c>
      <c r="J16" s="161"/>
      <c r="K16" s="162"/>
      <c r="L16" s="163"/>
    </row>
    <row r="17" spans="1:12" s="6" customFormat="1" ht="24" customHeight="1" x14ac:dyDescent="0.15">
      <c r="A17" s="164" t="s">
        <v>13</v>
      </c>
      <c r="B17" s="296" t="s">
        <v>97</v>
      </c>
      <c r="C17" s="297"/>
      <c r="D17" s="298"/>
      <c r="E17" s="165" t="s">
        <v>67</v>
      </c>
      <c r="F17" s="173"/>
      <c r="G17" s="174"/>
      <c r="H17" s="174"/>
      <c r="I17" s="168"/>
      <c r="J17" s="169"/>
      <c r="K17" s="170"/>
      <c r="L17" s="171"/>
    </row>
    <row r="18" spans="1:12" s="6" customFormat="1" ht="26.1" customHeight="1" x14ac:dyDescent="0.15">
      <c r="A18" s="164" t="s">
        <v>17</v>
      </c>
      <c r="B18" s="271" t="s">
        <v>98</v>
      </c>
      <c r="C18" s="302"/>
      <c r="D18" s="303"/>
      <c r="E18" s="165" t="s">
        <v>67</v>
      </c>
      <c r="F18" s="166"/>
      <c r="G18" s="167"/>
      <c r="H18" s="167"/>
      <c r="I18" s="168"/>
      <c r="J18" s="169"/>
      <c r="K18" s="170"/>
      <c r="L18" s="171"/>
    </row>
    <row r="19" spans="1:12" s="6" customFormat="1" ht="10.5" x14ac:dyDescent="0.15">
      <c r="A19" s="164" t="s">
        <v>18</v>
      </c>
      <c r="B19" s="296" t="s">
        <v>99</v>
      </c>
      <c r="C19" s="297"/>
      <c r="D19" s="298"/>
      <c r="E19" s="165" t="s">
        <v>67</v>
      </c>
      <c r="F19" s="166"/>
      <c r="G19" s="167"/>
      <c r="H19" s="167"/>
      <c r="I19" s="168"/>
      <c r="J19" s="169"/>
      <c r="K19" s="170"/>
      <c r="L19" s="171"/>
    </row>
    <row r="20" spans="1:12" s="6" customFormat="1" ht="10.5" x14ac:dyDescent="0.15">
      <c r="A20" s="164" t="s">
        <v>19</v>
      </c>
      <c r="B20" s="296" t="s">
        <v>100</v>
      </c>
      <c r="C20" s="297"/>
      <c r="D20" s="298"/>
      <c r="E20" s="165" t="s">
        <v>67</v>
      </c>
      <c r="F20" s="173"/>
      <c r="G20" s="174"/>
      <c r="H20" s="174"/>
      <c r="I20" s="168"/>
      <c r="J20" s="169"/>
      <c r="K20" s="170"/>
      <c r="L20" s="171"/>
    </row>
    <row r="21" spans="1:12" s="6" customFormat="1" ht="11.1" customHeight="1" x14ac:dyDescent="0.15">
      <c r="A21" s="164" t="s">
        <v>21</v>
      </c>
      <c r="B21" s="271" t="s">
        <v>105</v>
      </c>
      <c r="C21" s="272"/>
      <c r="D21" s="273"/>
      <c r="E21" s="165" t="s">
        <v>67</v>
      </c>
      <c r="F21" s="166"/>
      <c r="G21" s="167"/>
      <c r="H21" s="167"/>
      <c r="I21" s="168"/>
      <c r="J21" s="169"/>
      <c r="K21" s="170"/>
      <c r="L21" s="171"/>
    </row>
    <row r="22" spans="1:12" s="6" customFormat="1" ht="10.5" x14ac:dyDescent="0.25">
      <c r="A22" s="180"/>
      <c r="B22" s="181" t="s">
        <v>14</v>
      </c>
      <c r="C22" s="183"/>
      <c r="D22" s="183"/>
      <c r="E22" s="183"/>
      <c r="F22" s="183"/>
      <c r="G22" s="183"/>
      <c r="H22" s="183"/>
      <c r="I22" s="183"/>
      <c r="J22" s="184"/>
      <c r="K22" s="182"/>
    </row>
    <row r="23" spans="1:12" s="6" customFormat="1" ht="10.5" x14ac:dyDescent="0.25">
      <c r="A23" s="180" t="s">
        <v>15</v>
      </c>
      <c r="B23" s="185" t="s">
        <v>20</v>
      </c>
      <c r="C23" s="185"/>
      <c r="D23" s="185"/>
      <c r="E23" s="185"/>
      <c r="F23" s="185"/>
    </row>
    <row r="24" spans="1:12" s="6" customFormat="1" ht="10.5" x14ac:dyDescent="0.25">
      <c r="A24" s="180" t="s">
        <v>15</v>
      </c>
      <c r="B24" s="185" t="s">
        <v>72</v>
      </c>
      <c r="C24" s="185"/>
      <c r="D24" s="185"/>
      <c r="E24" s="185"/>
      <c r="J24" s="185"/>
      <c r="K24" s="185"/>
    </row>
    <row r="25" spans="1:12" s="6" customFormat="1" ht="10.5" x14ac:dyDescent="0.25">
      <c r="A25" s="180" t="s">
        <v>15</v>
      </c>
      <c r="B25" s="186" t="s">
        <v>16</v>
      </c>
      <c r="C25" s="187"/>
      <c r="D25" s="186"/>
      <c r="E25" s="187"/>
      <c r="F25" s="187"/>
      <c r="G25" s="188"/>
      <c r="H25" s="188"/>
      <c r="I25" s="188"/>
      <c r="J25" s="187"/>
      <c r="K25" s="187"/>
    </row>
    <row r="26" spans="1:12" s="6" customFormat="1" ht="10.5" x14ac:dyDescent="0.25">
      <c r="B26" s="188" t="s">
        <v>73</v>
      </c>
      <c r="C26" s="188"/>
      <c r="D26" s="188"/>
      <c r="E26" s="188"/>
      <c r="F26" s="188"/>
      <c r="G26" s="188"/>
      <c r="H26" s="188"/>
      <c r="I26" s="188"/>
      <c r="J26" s="188"/>
      <c r="K26" s="188"/>
    </row>
    <row r="27" spans="1:12" s="6" customFormat="1" ht="10.5" x14ac:dyDescent="0.25">
      <c r="A27" s="150"/>
      <c r="B27" s="151"/>
      <c r="C27" s="151"/>
      <c r="D27" s="151"/>
      <c r="E27" s="151"/>
      <c r="F27" s="151"/>
      <c r="G27" s="151"/>
      <c r="H27" s="152"/>
      <c r="I27" s="152"/>
      <c r="J27" s="152"/>
      <c r="K27" s="152"/>
      <c r="L27" s="149"/>
    </row>
    <row r="28" spans="1:12" s="324" customFormat="1" ht="19.5" customHeight="1" x14ac:dyDescent="0.25">
      <c r="A28" s="321" t="s">
        <v>156</v>
      </c>
      <c r="B28" s="322"/>
      <c r="C28" s="322"/>
      <c r="D28" s="322"/>
      <c r="E28" s="322"/>
      <c r="F28" s="323"/>
      <c r="I28" s="325"/>
      <c r="J28" s="325"/>
    </row>
    <row r="29" spans="1:12" s="324" customFormat="1" ht="12.75" customHeight="1" x14ac:dyDescent="0.25">
      <c r="E29" s="326"/>
      <c r="F29" s="322"/>
      <c r="G29" s="327"/>
      <c r="H29" s="325"/>
      <c r="I29" s="325"/>
      <c r="J29" s="325"/>
    </row>
    <row r="30" spans="1:12" s="324" customFormat="1" ht="40.5" customHeight="1" x14ac:dyDescent="0.25">
      <c r="A30" s="328" t="s">
        <v>157</v>
      </c>
      <c r="B30" s="329"/>
      <c r="C30" s="329"/>
      <c r="D30" s="329"/>
      <c r="E30" s="329"/>
      <c r="F30" s="329"/>
      <c r="G30" s="329"/>
      <c r="H30" s="329"/>
      <c r="I30" s="329"/>
      <c r="J30" s="329"/>
    </row>
    <row r="31" spans="1:12" s="324" customFormat="1" ht="16.5" customHeight="1" x14ac:dyDescent="0.25">
      <c r="A31" s="330"/>
      <c r="B31" s="331"/>
      <c r="C31" s="331"/>
      <c r="D31" s="331"/>
      <c r="E31" s="331"/>
      <c r="F31" s="331"/>
      <c r="G31" s="331"/>
      <c r="H31" s="331"/>
      <c r="I31" s="331"/>
      <c r="J31" s="331"/>
    </row>
    <row r="32" spans="1:12" s="324" customFormat="1" ht="12.75" customHeight="1" x14ac:dyDescent="0.2">
      <c r="A32" s="332" t="s">
        <v>158</v>
      </c>
      <c r="E32" s="326"/>
      <c r="F32" s="326"/>
      <c r="G32" s="326"/>
      <c r="H32" s="326"/>
      <c r="I32" s="326"/>
      <c r="J32" s="326"/>
    </row>
    <row r="33" spans="1:12" s="324" customFormat="1" ht="12.75" customHeight="1" x14ac:dyDescent="0.2">
      <c r="A33" s="332"/>
      <c r="E33" s="326"/>
      <c r="F33" s="326"/>
      <c r="G33" s="326"/>
      <c r="H33" s="326"/>
      <c r="I33" s="326"/>
      <c r="J33" s="326"/>
    </row>
    <row r="34" spans="1:12" s="324" customFormat="1" ht="12.75" customHeight="1" x14ac:dyDescent="0.25">
      <c r="E34" s="326"/>
      <c r="F34" s="326"/>
      <c r="G34" s="326"/>
      <c r="H34" s="326"/>
      <c r="I34" s="326"/>
      <c r="J34" s="326"/>
    </row>
    <row r="35" spans="1:12" s="333" customFormat="1" ht="12.75" x14ac:dyDescent="0.25">
      <c r="E35" s="334"/>
      <c r="F35" s="326"/>
      <c r="G35" s="326"/>
      <c r="H35" s="326" t="s">
        <v>159</v>
      </c>
      <c r="I35" s="326"/>
      <c r="J35" s="326"/>
    </row>
    <row r="36" spans="1:12" s="333" customFormat="1" ht="12.75" x14ac:dyDescent="0.25">
      <c r="E36" s="334"/>
      <c r="F36" s="334"/>
      <c r="G36" s="334"/>
      <c r="H36" s="335" t="s">
        <v>160</v>
      </c>
      <c r="I36" s="334"/>
      <c r="J36" s="334"/>
    </row>
    <row r="37" spans="1:12" s="6" customFormat="1" ht="10.5" x14ac:dyDescent="0.25">
      <c r="A37" s="149"/>
      <c r="B37" s="149"/>
      <c r="C37" s="149"/>
      <c r="D37" s="149"/>
      <c r="E37" s="153"/>
      <c r="F37" s="153"/>
      <c r="G37" s="149"/>
      <c r="I37" s="189"/>
      <c r="J37" s="153"/>
      <c r="K37" s="153"/>
      <c r="L37" s="149"/>
    </row>
    <row r="38" spans="1:12" s="6" customFormat="1" ht="10.5" x14ac:dyDescent="0.15">
      <c r="A38" s="68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</row>
  </sheetData>
  <mergeCells count="13">
    <mergeCell ref="B14:D14"/>
    <mergeCell ref="B9:D9"/>
    <mergeCell ref="B10:D10"/>
    <mergeCell ref="B11:D11"/>
    <mergeCell ref="B12:D12"/>
    <mergeCell ref="B13:D13"/>
    <mergeCell ref="B16:D16"/>
    <mergeCell ref="B17:D17"/>
    <mergeCell ref="B18:D18"/>
    <mergeCell ref="B19:D19"/>
    <mergeCell ref="B20:D20"/>
    <mergeCell ref="B21:D21"/>
    <mergeCell ref="A30:J3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opLeftCell="A28" zoomScale="200" zoomScaleNormal="200" workbookViewId="0">
      <selection activeCell="A38" sqref="A30:XFD38"/>
    </sheetView>
  </sheetViews>
  <sheetFormatPr defaultColWidth="9.140625" defaultRowHeight="15" x14ac:dyDescent="0.25"/>
  <cols>
    <col min="1" max="1" width="5.85546875" customWidth="1"/>
    <col min="2" max="2" width="41" customWidth="1"/>
    <col min="4" max="4" width="6.85546875" customWidth="1"/>
    <col min="5" max="5" width="10.42578125" customWidth="1"/>
    <col min="6" max="6" width="12.140625" customWidth="1"/>
    <col min="7" max="7" width="4.42578125" customWidth="1"/>
    <col min="8" max="8" width="12.140625" customWidth="1"/>
    <col min="9" max="9" width="17.28515625" customWidth="1"/>
    <col min="10" max="10" width="14.85546875" customWidth="1"/>
    <col min="11" max="11" width="12.140625" customWidth="1"/>
    <col min="12" max="12" width="12.28515625" customWidth="1"/>
  </cols>
  <sheetData>
    <row r="1" spans="1:12" s="6" customFormat="1" ht="21.75" customHeight="1" x14ac:dyDescent="0.25">
      <c r="A1" s="190" t="s">
        <v>149</v>
      </c>
      <c r="B1" s="124"/>
      <c r="C1" s="124"/>
      <c r="D1" s="124"/>
      <c r="E1" s="124"/>
      <c r="F1" s="124"/>
      <c r="G1" s="124"/>
      <c r="H1" s="124"/>
      <c r="I1" s="124"/>
      <c r="J1" s="80"/>
      <c r="K1" s="81"/>
      <c r="L1" s="81"/>
    </row>
    <row r="2" spans="1:12" s="6" customFormat="1" ht="10.5" x14ac:dyDescent="0.25">
      <c r="A2" s="124" t="s">
        <v>25</v>
      </c>
      <c r="B2" s="203"/>
      <c r="C2" s="124"/>
      <c r="D2" s="124"/>
      <c r="E2" s="124"/>
      <c r="F2" s="124"/>
      <c r="G2" s="124"/>
      <c r="H2" s="124"/>
      <c r="I2" s="124"/>
      <c r="J2" s="80"/>
      <c r="K2" s="81"/>
      <c r="L2" s="81"/>
    </row>
    <row r="3" spans="1:12" s="6" customFormat="1" ht="58.5" x14ac:dyDescent="0.25">
      <c r="A3" s="82" t="s">
        <v>0</v>
      </c>
      <c r="B3" s="15" t="s">
        <v>24</v>
      </c>
      <c r="C3" s="83" t="s">
        <v>154</v>
      </c>
      <c r="D3" s="16" t="s">
        <v>26</v>
      </c>
      <c r="E3" s="84" t="s">
        <v>71</v>
      </c>
      <c r="F3" s="84" t="s">
        <v>155</v>
      </c>
      <c r="G3" s="83" t="s">
        <v>1</v>
      </c>
      <c r="H3" s="83" t="s">
        <v>23</v>
      </c>
      <c r="I3" s="85" t="s">
        <v>27</v>
      </c>
      <c r="J3" s="83" t="s">
        <v>2</v>
      </c>
      <c r="K3" s="83" t="s">
        <v>28</v>
      </c>
      <c r="L3" s="83" t="s">
        <v>29</v>
      </c>
    </row>
    <row r="4" spans="1:12" s="6" customFormat="1" ht="10.5" x14ac:dyDescent="0.25">
      <c r="A4" s="86" t="s">
        <v>30</v>
      </c>
      <c r="B4" s="87" t="s">
        <v>3</v>
      </c>
      <c r="C4" s="83" t="s">
        <v>4</v>
      </c>
      <c r="D4" s="83" t="s">
        <v>5</v>
      </c>
      <c r="E4" s="83" t="s">
        <v>6</v>
      </c>
      <c r="F4" s="88" t="s">
        <v>7</v>
      </c>
      <c r="G4" s="88" t="s">
        <v>8</v>
      </c>
      <c r="H4" s="17" t="s">
        <v>9</v>
      </c>
      <c r="I4" s="18" t="s">
        <v>10</v>
      </c>
      <c r="J4" s="89" t="s">
        <v>11</v>
      </c>
      <c r="K4" s="19" t="s">
        <v>12</v>
      </c>
      <c r="L4" s="20" t="s">
        <v>31</v>
      </c>
    </row>
    <row r="5" spans="1:12" s="6" customFormat="1" ht="10.5" x14ac:dyDescent="0.25">
      <c r="A5" s="90" t="s">
        <v>13</v>
      </c>
      <c r="B5" s="62" t="s">
        <v>122</v>
      </c>
      <c r="C5" s="82">
        <v>2</v>
      </c>
      <c r="D5" s="70" t="s">
        <v>22</v>
      </c>
      <c r="E5" s="21"/>
      <c r="F5" s="22">
        <f t="shared" ref="F5:F6" si="0">ROUND(C5*E5,2)</f>
        <v>0</v>
      </c>
      <c r="G5" s="23">
        <v>0.08</v>
      </c>
      <c r="H5" s="22">
        <f t="shared" ref="H5:H6" si="1">ROUND(F5*G5+F5,2)</f>
        <v>0</v>
      </c>
      <c r="I5" s="24"/>
      <c r="J5" s="25"/>
      <c r="K5" s="26">
        <v>2</v>
      </c>
      <c r="L5" s="27">
        <f t="shared" ref="L5:L6" si="2">ROUND(H5/C5*K5,2)</f>
        <v>0</v>
      </c>
    </row>
    <row r="6" spans="1:12" s="6" customFormat="1" ht="19.5" x14ac:dyDescent="0.25">
      <c r="A6" s="90" t="s">
        <v>17</v>
      </c>
      <c r="B6" s="62" t="s">
        <v>123</v>
      </c>
      <c r="C6" s="82">
        <v>2</v>
      </c>
      <c r="D6" s="70" t="s">
        <v>22</v>
      </c>
      <c r="E6" s="21"/>
      <c r="F6" s="22">
        <f t="shared" si="0"/>
        <v>0</v>
      </c>
      <c r="G6" s="23">
        <v>0.08</v>
      </c>
      <c r="H6" s="22">
        <f t="shared" si="1"/>
        <v>0</v>
      </c>
      <c r="I6" s="24"/>
      <c r="J6" s="25"/>
      <c r="K6" s="26">
        <v>2</v>
      </c>
      <c r="L6" s="27">
        <f t="shared" si="2"/>
        <v>0</v>
      </c>
    </row>
    <row r="7" spans="1:12" s="6" customFormat="1" ht="10.5" x14ac:dyDescent="0.25">
      <c r="A7" s="210" t="s">
        <v>18</v>
      </c>
      <c r="B7" s="211" t="s">
        <v>124</v>
      </c>
      <c r="C7" s="212">
        <v>2</v>
      </c>
      <c r="D7" s="192" t="s">
        <v>22</v>
      </c>
      <c r="E7" s="195"/>
      <c r="F7" s="22">
        <f t="shared" ref="F7" si="3">ROUND(C7*E7,2)</f>
        <v>0</v>
      </c>
      <c r="G7" s="23">
        <v>0.08</v>
      </c>
      <c r="H7" s="22">
        <f t="shared" ref="H7" si="4">ROUND(F7*G7+F7,2)</f>
        <v>0</v>
      </c>
      <c r="I7" s="215"/>
      <c r="J7" s="127"/>
      <c r="K7" s="128">
        <v>2</v>
      </c>
      <c r="L7" s="103"/>
    </row>
    <row r="8" spans="1:12" s="6" customFormat="1" ht="10.5" x14ac:dyDescent="0.25">
      <c r="A8" s="90" t="s">
        <v>19</v>
      </c>
      <c r="B8" s="102" t="s">
        <v>125</v>
      </c>
      <c r="C8" s="82">
        <v>1</v>
      </c>
      <c r="D8" s="70" t="s">
        <v>101</v>
      </c>
      <c r="E8" s="21"/>
      <c r="F8" s="22">
        <f>ROUND(C8*E8,2)</f>
        <v>0</v>
      </c>
      <c r="G8" s="23">
        <v>0.08</v>
      </c>
      <c r="H8" s="22">
        <f>ROUND(F8*G8+F8,2)</f>
        <v>0</v>
      </c>
      <c r="I8" s="24"/>
      <c r="J8" s="25"/>
      <c r="K8" s="26">
        <v>1</v>
      </c>
      <c r="L8" s="27">
        <f>ROUND(H8/C8*K8,2)</f>
        <v>0</v>
      </c>
    </row>
    <row r="9" spans="1:12" s="6" customFormat="1" ht="10.5" x14ac:dyDescent="0.25">
      <c r="A9" s="45"/>
      <c r="B9" s="42"/>
      <c r="C9" s="46"/>
      <c r="D9" s="47"/>
      <c r="E9" s="63"/>
      <c r="F9" s="22">
        <f>SUM(F5:F8)</f>
        <v>0</v>
      </c>
      <c r="G9" s="64"/>
      <c r="H9" s="22">
        <f>SUM(H5:H8)</f>
        <v>0</v>
      </c>
      <c r="I9" s="50"/>
      <c r="J9" s="51"/>
      <c r="K9" s="52"/>
      <c r="L9" s="27">
        <f>SUM(L5:L8)</f>
        <v>0</v>
      </c>
    </row>
    <row r="10" spans="1:12" s="6" customFormat="1" ht="10.5" x14ac:dyDescent="0.15">
      <c r="A10" s="95" t="s">
        <v>32</v>
      </c>
      <c r="B10" s="96"/>
      <c r="C10" s="96"/>
      <c r="D10" s="96"/>
      <c r="E10" s="96"/>
      <c r="F10" s="96"/>
      <c r="G10" s="96"/>
      <c r="H10" s="96"/>
      <c r="I10" s="123"/>
      <c r="J10" s="76"/>
      <c r="K10" s="76"/>
      <c r="L10" s="76"/>
    </row>
    <row r="11" spans="1:12" s="6" customFormat="1" ht="19.5" x14ac:dyDescent="0.15">
      <c r="A11" s="82" t="s">
        <v>0</v>
      </c>
      <c r="B11" s="59" t="s">
        <v>39</v>
      </c>
      <c r="C11" s="28"/>
      <c r="D11" s="29"/>
      <c r="E11" s="82" t="s">
        <v>33</v>
      </c>
      <c r="F11" s="30"/>
      <c r="G11" s="31"/>
      <c r="H11" s="31"/>
      <c r="I11" s="32" t="s">
        <v>34</v>
      </c>
      <c r="J11" s="33"/>
      <c r="K11" s="34"/>
      <c r="L11" s="35"/>
    </row>
    <row r="12" spans="1:12" s="6" customFormat="1" x14ac:dyDescent="0.15">
      <c r="A12" s="212"/>
      <c r="B12" s="304" t="s">
        <v>126</v>
      </c>
      <c r="C12" s="305"/>
      <c r="D12" s="305"/>
      <c r="E12" s="306"/>
      <c r="F12" s="218"/>
      <c r="G12" s="219"/>
      <c r="H12" s="219"/>
      <c r="I12" s="220"/>
      <c r="J12" s="221"/>
      <c r="K12" s="222"/>
      <c r="L12" s="223"/>
    </row>
    <row r="13" spans="1:12" s="6" customFormat="1" ht="29.25" x14ac:dyDescent="0.15">
      <c r="A13" s="200" t="s">
        <v>13</v>
      </c>
      <c r="B13" s="227" t="s">
        <v>120</v>
      </c>
      <c r="C13" s="227"/>
      <c r="D13" s="227"/>
      <c r="E13" s="132" t="s">
        <v>35</v>
      </c>
      <c r="F13" s="194"/>
      <c r="G13" s="79"/>
      <c r="H13" s="79"/>
      <c r="I13" s="36"/>
      <c r="J13" s="37"/>
      <c r="K13" s="38"/>
      <c r="L13" s="39"/>
    </row>
    <row r="14" spans="1:12" s="6" customFormat="1" ht="10.5" x14ac:dyDescent="0.15">
      <c r="A14" s="200" t="s">
        <v>17</v>
      </c>
      <c r="B14" s="225" t="s">
        <v>127</v>
      </c>
      <c r="C14" s="228"/>
      <c r="D14" s="228"/>
      <c r="E14" s="132" t="s">
        <v>35</v>
      </c>
      <c r="F14" s="208"/>
      <c r="G14" s="41"/>
      <c r="H14" s="41"/>
      <c r="I14" s="36"/>
      <c r="J14" s="37"/>
      <c r="K14" s="38"/>
      <c r="L14" s="39"/>
    </row>
    <row r="15" spans="1:12" s="6" customFormat="1" ht="10.5" x14ac:dyDescent="0.15">
      <c r="A15" s="70" t="s">
        <v>18</v>
      </c>
      <c r="B15" s="209" t="s">
        <v>128</v>
      </c>
      <c r="C15" s="225"/>
      <c r="D15" s="225"/>
      <c r="E15" s="226" t="s">
        <v>35</v>
      </c>
      <c r="F15" s="78"/>
      <c r="G15" s="79"/>
      <c r="H15" s="79"/>
      <c r="I15" s="36"/>
      <c r="J15" s="37"/>
      <c r="K15" s="38"/>
      <c r="L15" s="39"/>
    </row>
    <row r="16" spans="1:12" s="6" customFormat="1" ht="18" x14ac:dyDescent="0.15">
      <c r="A16" s="70" t="s">
        <v>19</v>
      </c>
      <c r="B16" s="224" t="s">
        <v>129</v>
      </c>
      <c r="C16" s="209"/>
      <c r="D16" s="209"/>
      <c r="E16" s="97" t="s">
        <v>35</v>
      </c>
      <c r="F16" s="40"/>
      <c r="G16" s="41"/>
      <c r="H16" s="41"/>
      <c r="I16" s="36"/>
      <c r="J16" s="37"/>
      <c r="K16" s="38"/>
      <c r="L16" s="39"/>
    </row>
    <row r="17" spans="1:12" s="6" customFormat="1" ht="10.5" x14ac:dyDescent="0.15">
      <c r="A17" s="200" t="s">
        <v>21</v>
      </c>
      <c r="B17" s="224" t="s">
        <v>130</v>
      </c>
      <c r="C17" s="224"/>
      <c r="D17" s="224"/>
      <c r="E17" s="97" t="s">
        <v>35</v>
      </c>
      <c r="F17" s="201"/>
      <c r="G17" s="208"/>
      <c r="H17" s="208"/>
      <c r="I17" s="196"/>
      <c r="J17" s="197"/>
      <c r="K17" s="198"/>
      <c r="L17" s="199"/>
    </row>
    <row r="18" spans="1:12" s="6" customFormat="1" ht="10.5" x14ac:dyDescent="0.15">
      <c r="A18" s="200" t="s">
        <v>36</v>
      </c>
      <c r="B18" s="224" t="s">
        <v>131</v>
      </c>
      <c r="C18" s="224"/>
      <c r="D18" s="224"/>
      <c r="E18" s="97" t="s">
        <v>35</v>
      </c>
      <c r="F18" s="201"/>
      <c r="G18" s="208"/>
      <c r="H18" s="208"/>
      <c r="I18" s="196"/>
      <c r="J18" s="197"/>
      <c r="K18" s="198"/>
      <c r="L18" s="199"/>
    </row>
    <row r="19" spans="1:12" s="6" customFormat="1" ht="10.5" x14ac:dyDescent="0.15">
      <c r="A19" s="70" t="s">
        <v>37</v>
      </c>
      <c r="B19" s="224" t="s">
        <v>132</v>
      </c>
      <c r="C19" s="224"/>
      <c r="D19" s="224"/>
      <c r="E19" s="97" t="s">
        <v>35</v>
      </c>
      <c r="F19" s="201"/>
      <c r="G19" s="208"/>
      <c r="H19" s="208"/>
      <c r="I19" s="196"/>
      <c r="J19" s="197"/>
      <c r="K19" s="198"/>
      <c r="L19" s="199"/>
    </row>
    <row r="20" spans="1:12" s="6" customFormat="1" ht="18" x14ac:dyDescent="0.15">
      <c r="A20" s="70" t="s">
        <v>38</v>
      </c>
      <c r="B20" s="224" t="s">
        <v>133</v>
      </c>
      <c r="C20" s="224"/>
      <c r="D20" s="224"/>
      <c r="E20" s="97" t="s">
        <v>35</v>
      </c>
      <c r="F20" s="201"/>
      <c r="G20" s="208"/>
      <c r="H20" s="208"/>
      <c r="I20" s="196"/>
      <c r="J20" s="197"/>
      <c r="K20" s="198"/>
      <c r="L20" s="199"/>
    </row>
    <row r="21" spans="1:12" s="6" customFormat="1" x14ac:dyDescent="0.15">
      <c r="A21" s="307" t="s">
        <v>135</v>
      </c>
      <c r="B21" s="308"/>
      <c r="C21" s="308"/>
      <c r="D21" s="308"/>
      <c r="E21" s="309"/>
      <c r="F21" s="201"/>
      <c r="G21" s="208"/>
      <c r="H21" s="208"/>
      <c r="I21" s="196"/>
      <c r="J21" s="197"/>
      <c r="K21" s="198"/>
      <c r="L21" s="199"/>
    </row>
    <row r="22" spans="1:12" s="6" customFormat="1" ht="29.25" x14ac:dyDescent="0.15">
      <c r="A22" s="192">
        <v>1</v>
      </c>
      <c r="B22" s="227" t="s">
        <v>120</v>
      </c>
      <c r="C22" s="224"/>
      <c r="D22" s="224"/>
      <c r="E22" s="97" t="s">
        <v>35</v>
      </c>
      <c r="F22" s="201"/>
      <c r="G22" s="208"/>
      <c r="H22" s="208"/>
      <c r="I22" s="196"/>
      <c r="J22" s="197"/>
      <c r="K22" s="198"/>
      <c r="L22" s="199"/>
    </row>
    <row r="23" spans="1:12" s="6" customFormat="1" ht="10.5" x14ac:dyDescent="0.15">
      <c r="A23" s="192" t="s">
        <v>91</v>
      </c>
      <c r="B23" s="224" t="s">
        <v>134</v>
      </c>
      <c r="C23" s="224"/>
      <c r="D23" s="224"/>
      <c r="E23" s="97" t="s">
        <v>69</v>
      </c>
      <c r="F23" s="201"/>
      <c r="G23" s="208"/>
      <c r="H23" s="208"/>
      <c r="I23" s="196"/>
      <c r="J23" s="197"/>
      <c r="K23" s="198"/>
      <c r="L23" s="199"/>
    </row>
    <row r="24" spans="1:12" s="4" customFormat="1" ht="15" customHeight="1" x14ac:dyDescent="0.25">
      <c r="A24" s="2"/>
      <c r="B24" s="1" t="s">
        <v>14</v>
      </c>
      <c r="C24" s="12"/>
      <c r="D24" s="12"/>
      <c r="E24" s="12"/>
      <c r="F24" s="12"/>
      <c r="G24" s="12"/>
      <c r="H24" s="12"/>
      <c r="I24" s="12"/>
      <c r="J24" s="13"/>
      <c r="K24" s="8"/>
    </row>
    <row r="25" spans="1:12" s="4" customFormat="1" ht="15" customHeight="1" x14ac:dyDescent="0.25">
      <c r="A25" s="2" t="s">
        <v>15</v>
      </c>
      <c r="B25" s="3" t="s">
        <v>20</v>
      </c>
      <c r="C25" s="3"/>
      <c r="D25" s="3"/>
      <c r="E25" s="3"/>
      <c r="F25" s="3"/>
      <c r="L25" s="6"/>
    </row>
    <row r="26" spans="1:12" s="4" customFormat="1" ht="15" customHeight="1" x14ac:dyDescent="0.25">
      <c r="A26" s="2" t="s">
        <v>15</v>
      </c>
      <c r="B26" s="3" t="s">
        <v>72</v>
      </c>
      <c r="C26" s="3"/>
      <c r="D26" s="3"/>
      <c r="E26" s="3"/>
      <c r="J26" s="3"/>
      <c r="K26" s="3"/>
    </row>
    <row r="27" spans="1:12" s="4" customFormat="1" ht="15" customHeight="1" x14ac:dyDescent="0.25">
      <c r="A27" s="2" t="s">
        <v>15</v>
      </c>
      <c r="B27" s="9" t="s">
        <v>16</v>
      </c>
      <c r="C27" s="10"/>
      <c r="D27" s="9"/>
      <c r="E27" s="10"/>
      <c r="F27" s="10"/>
      <c r="G27" s="11"/>
      <c r="H27" s="11"/>
      <c r="I27" s="11"/>
      <c r="J27" s="10"/>
      <c r="K27" s="10"/>
    </row>
    <row r="28" spans="1:12" s="4" customFormat="1" ht="15" customHeight="1" x14ac:dyDescent="0.25">
      <c r="B28" s="11" t="s">
        <v>73</v>
      </c>
      <c r="C28" s="11"/>
      <c r="D28" s="11"/>
      <c r="E28" s="11"/>
      <c r="F28" s="11"/>
      <c r="G28" s="11"/>
      <c r="H28" s="11"/>
      <c r="I28" s="11"/>
      <c r="J28" s="11"/>
      <c r="K28" s="11"/>
    </row>
    <row r="29" spans="1:12" s="4" customFormat="1" ht="7.35" customHeight="1" x14ac:dyDescent="0.25">
      <c r="A29" s="2"/>
      <c r="B29" s="5"/>
      <c r="C29" s="5"/>
      <c r="D29" s="5"/>
      <c r="E29" s="5"/>
      <c r="F29" s="5"/>
      <c r="G29" s="5"/>
      <c r="H29" s="3"/>
      <c r="I29" s="3"/>
      <c r="J29" s="3"/>
      <c r="K29" s="3"/>
    </row>
    <row r="30" spans="1:12" s="324" customFormat="1" ht="19.5" customHeight="1" x14ac:dyDescent="0.25">
      <c r="A30" s="321" t="s">
        <v>156</v>
      </c>
      <c r="B30" s="322"/>
      <c r="C30" s="322"/>
      <c r="D30" s="322"/>
      <c r="E30" s="322"/>
      <c r="F30" s="323"/>
      <c r="I30" s="325"/>
      <c r="J30" s="325"/>
    </row>
    <row r="31" spans="1:12" s="324" customFormat="1" ht="12.75" customHeight="1" x14ac:dyDescent="0.25">
      <c r="E31" s="326"/>
      <c r="F31" s="322"/>
      <c r="G31" s="327"/>
      <c r="H31" s="325"/>
      <c r="I31" s="325"/>
      <c r="J31" s="325"/>
    </row>
    <row r="32" spans="1:12" s="324" customFormat="1" ht="40.5" customHeight="1" x14ac:dyDescent="0.25">
      <c r="A32" s="328" t="s">
        <v>157</v>
      </c>
      <c r="B32" s="329"/>
      <c r="C32" s="329"/>
      <c r="D32" s="329"/>
      <c r="E32" s="329"/>
      <c r="F32" s="329"/>
      <c r="G32" s="329"/>
      <c r="H32" s="329"/>
      <c r="I32" s="329"/>
      <c r="J32" s="329"/>
    </row>
    <row r="33" spans="1:12" s="324" customFormat="1" ht="16.5" customHeight="1" x14ac:dyDescent="0.25">
      <c r="A33" s="330"/>
      <c r="B33" s="331"/>
      <c r="C33" s="331"/>
      <c r="D33" s="331"/>
      <c r="E33" s="331"/>
      <c r="F33" s="331"/>
      <c r="G33" s="331"/>
      <c r="H33" s="331"/>
      <c r="I33" s="331"/>
      <c r="J33" s="331"/>
    </row>
    <row r="34" spans="1:12" s="324" customFormat="1" ht="12.75" customHeight="1" x14ac:dyDescent="0.2">
      <c r="A34" s="332" t="s">
        <v>158</v>
      </c>
      <c r="E34" s="326"/>
      <c r="F34" s="326"/>
      <c r="G34" s="326"/>
      <c r="H34" s="326"/>
      <c r="I34" s="326"/>
      <c r="J34" s="326"/>
    </row>
    <row r="35" spans="1:12" s="324" customFormat="1" ht="12.75" customHeight="1" x14ac:dyDescent="0.2">
      <c r="A35" s="332"/>
      <c r="E35" s="326"/>
      <c r="F35" s="326"/>
      <c r="G35" s="326"/>
      <c r="H35" s="326"/>
      <c r="I35" s="326"/>
      <c r="J35" s="326"/>
    </row>
    <row r="36" spans="1:12" s="324" customFormat="1" ht="12.75" customHeight="1" x14ac:dyDescent="0.25">
      <c r="E36" s="326"/>
      <c r="F36" s="326"/>
      <c r="G36" s="326"/>
      <c r="H36" s="326"/>
      <c r="I36" s="326"/>
      <c r="J36" s="326"/>
    </row>
    <row r="37" spans="1:12" s="333" customFormat="1" ht="12.75" x14ac:dyDescent="0.25">
      <c r="E37" s="334"/>
      <c r="F37" s="326"/>
      <c r="G37" s="326"/>
      <c r="H37" s="326" t="s">
        <v>159</v>
      </c>
      <c r="I37" s="326"/>
      <c r="J37" s="326"/>
    </row>
    <row r="38" spans="1:12" s="333" customFormat="1" ht="12.75" x14ac:dyDescent="0.25">
      <c r="E38" s="334"/>
      <c r="F38" s="334"/>
      <c r="G38" s="334"/>
      <c r="H38" s="335" t="s">
        <v>160</v>
      </c>
      <c r="I38" s="334"/>
      <c r="J38" s="334"/>
    </row>
    <row r="39" spans="1:12" s="4" customFormat="1" ht="12.75" customHeight="1" x14ac:dyDescent="0.25">
      <c r="E39" s="7"/>
      <c r="F39" s="7"/>
      <c r="I39" s="14"/>
      <c r="J39" s="7"/>
      <c r="K39" s="7"/>
      <c r="L39" s="6"/>
    </row>
  </sheetData>
  <mergeCells count="3">
    <mergeCell ref="A32:J32"/>
    <mergeCell ref="B12:E12"/>
    <mergeCell ref="A21:E21"/>
  </mergeCells>
  <phoneticPr fontId="29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opLeftCell="A13" zoomScale="150" zoomScaleNormal="150" workbookViewId="0">
      <selection activeCell="A19" sqref="A19:XFD27"/>
    </sheetView>
  </sheetViews>
  <sheetFormatPr defaultColWidth="9.140625" defaultRowHeight="15" x14ac:dyDescent="0.25"/>
  <cols>
    <col min="1" max="1" width="5.85546875" customWidth="1"/>
    <col min="2" max="2" width="36" customWidth="1"/>
    <col min="4" max="4" width="6.85546875" customWidth="1"/>
    <col min="5" max="5" width="10.42578125" customWidth="1"/>
    <col min="6" max="6" width="12.140625" customWidth="1"/>
    <col min="7" max="7" width="4.42578125" customWidth="1"/>
    <col min="8" max="8" width="12.140625" customWidth="1"/>
    <col min="9" max="9" width="17.28515625" customWidth="1"/>
    <col min="10" max="10" width="14.85546875" customWidth="1"/>
    <col min="11" max="11" width="12.140625" customWidth="1"/>
    <col min="12" max="12" width="12.28515625" customWidth="1"/>
  </cols>
  <sheetData>
    <row r="1" spans="1:12" s="6" customFormat="1" ht="10.5" x14ac:dyDescent="0.25">
      <c r="A1" s="190" t="s">
        <v>150</v>
      </c>
      <c r="B1" s="124"/>
      <c r="C1" s="124"/>
      <c r="D1" s="124"/>
      <c r="E1" s="124"/>
      <c r="F1" s="124"/>
      <c r="G1" s="124"/>
      <c r="H1" s="124"/>
      <c r="I1" s="124"/>
      <c r="J1" s="80"/>
      <c r="K1" s="81"/>
      <c r="L1" s="81"/>
    </row>
    <row r="2" spans="1:12" s="6" customFormat="1" ht="10.5" x14ac:dyDescent="0.25">
      <c r="A2" s="124" t="s">
        <v>25</v>
      </c>
      <c r="B2" s="203"/>
      <c r="C2" s="124"/>
      <c r="D2" s="124"/>
      <c r="E2" s="124"/>
      <c r="F2" s="124"/>
      <c r="G2" s="124"/>
      <c r="H2" s="124"/>
      <c r="I2" s="124"/>
      <c r="J2" s="80"/>
      <c r="K2" s="81"/>
      <c r="L2" s="81"/>
    </row>
    <row r="3" spans="1:12" s="6" customFormat="1" ht="58.5" x14ac:dyDescent="0.25">
      <c r="A3" s="82" t="s">
        <v>0</v>
      </c>
      <c r="B3" s="15" t="s">
        <v>24</v>
      </c>
      <c r="C3" s="83" t="s">
        <v>154</v>
      </c>
      <c r="D3" s="16" t="s">
        <v>26</v>
      </c>
      <c r="E3" s="84" t="s">
        <v>71</v>
      </c>
      <c r="F3" s="84" t="s">
        <v>155</v>
      </c>
      <c r="G3" s="83" t="s">
        <v>1</v>
      </c>
      <c r="H3" s="83" t="s">
        <v>23</v>
      </c>
      <c r="I3" s="85" t="s">
        <v>27</v>
      </c>
      <c r="J3" s="83" t="s">
        <v>2</v>
      </c>
      <c r="K3" s="83" t="s">
        <v>28</v>
      </c>
      <c r="L3" s="83" t="s">
        <v>29</v>
      </c>
    </row>
    <row r="4" spans="1:12" s="6" customFormat="1" ht="10.5" x14ac:dyDescent="0.25">
      <c r="A4" s="86" t="s">
        <v>30</v>
      </c>
      <c r="B4" s="87" t="s">
        <v>3</v>
      </c>
      <c r="C4" s="83" t="s">
        <v>4</v>
      </c>
      <c r="D4" s="83" t="s">
        <v>5</v>
      </c>
      <c r="E4" s="83" t="s">
        <v>6</v>
      </c>
      <c r="F4" s="88" t="s">
        <v>7</v>
      </c>
      <c r="G4" s="88" t="s">
        <v>8</v>
      </c>
      <c r="H4" s="17" t="s">
        <v>9</v>
      </c>
      <c r="I4" s="18" t="s">
        <v>10</v>
      </c>
      <c r="J4" s="89" t="s">
        <v>11</v>
      </c>
      <c r="K4" s="19" t="s">
        <v>12</v>
      </c>
      <c r="L4" s="20" t="s">
        <v>31</v>
      </c>
    </row>
    <row r="5" spans="1:12" s="6" customFormat="1" ht="10.5" x14ac:dyDescent="0.25">
      <c r="A5" s="90" t="s">
        <v>13</v>
      </c>
      <c r="B5" s="102" t="s">
        <v>74</v>
      </c>
      <c r="C5" s="82">
        <v>100</v>
      </c>
      <c r="D5" s="70" t="s">
        <v>22</v>
      </c>
      <c r="E5" s="104"/>
      <c r="F5" s="22">
        <f t="shared" ref="F5" si="0">ROUND(C5*E5,2)</f>
        <v>0</v>
      </c>
      <c r="G5" s="23">
        <v>0.08</v>
      </c>
      <c r="H5" s="22">
        <f t="shared" ref="H5" si="1">ROUND(F5*G5+F5,2)</f>
        <v>0</v>
      </c>
      <c r="I5" s="24"/>
      <c r="J5" s="25"/>
      <c r="K5" s="26">
        <v>20</v>
      </c>
      <c r="L5" s="27">
        <f t="shared" ref="L5" si="2">ROUND(H5/C5*K5,2)</f>
        <v>0</v>
      </c>
    </row>
    <row r="6" spans="1:12" s="6" customFormat="1" ht="10.5" x14ac:dyDescent="0.15">
      <c r="A6" s="95" t="s">
        <v>32</v>
      </c>
      <c r="B6" s="96"/>
      <c r="C6" s="96"/>
      <c r="D6" s="96"/>
      <c r="E6" s="96"/>
      <c r="F6" s="96"/>
      <c r="G6" s="96"/>
      <c r="H6" s="96"/>
      <c r="I6" s="123"/>
      <c r="J6" s="76"/>
      <c r="K6" s="76"/>
      <c r="L6" s="76"/>
    </row>
    <row r="7" spans="1:12" s="6" customFormat="1" ht="19.5" x14ac:dyDescent="0.15">
      <c r="A7" s="82" t="s">
        <v>0</v>
      </c>
      <c r="B7" s="59" t="s">
        <v>39</v>
      </c>
      <c r="C7" s="28"/>
      <c r="D7" s="29"/>
      <c r="E7" s="82" t="s">
        <v>33</v>
      </c>
      <c r="F7" s="30"/>
      <c r="G7" s="31"/>
      <c r="H7" s="31"/>
      <c r="I7" s="32" t="s">
        <v>34</v>
      </c>
      <c r="J7" s="33"/>
      <c r="K7" s="34"/>
      <c r="L7" s="35"/>
    </row>
    <row r="8" spans="1:12" s="6" customFormat="1" ht="39.950000000000003" customHeight="1" x14ac:dyDescent="0.15">
      <c r="A8" s="70" t="s">
        <v>13</v>
      </c>
      <c r="B8" s="271" t="s">
        <v>120</v>
      </c>
      <c r="C8" s="272"/>
      <c r="D8" s="273"/>
      <c r="E8" s="70" t="s">
        <v>35</v>
      </c>
      <c r="F8" s="78"/>
      <c r="G8" s="79"/>
      <c r="H8" s="79"/>
      <c r="I8" s="36"/>
      <c r="J8" s="37"/>
      <c r="K8" s="38"/>
      <c r="L8" s="39"/>
    </row>
    <row r="9" spans="1:12" s="6" customFormat="1" ht="26.45" customHeight="1" x14ac:dyDescent="0.15">
      <c r="A9" s="70" t="s">
        <v>17</v>
      </c>
      <c r="B9" s="293" t="s">
        <v>75</v>
      </c>
      <c r="C9" s="310"/>
      <c r="D9" s="311"/>
      <c r="E9" s="70" t="s">
        <v>35</v>
      </c>
      <c r="F9" s="78"/>
      <c r="G9" s="79"/>
      <c r="H9" s="79"/>
      <c r="I9" s="36"/>
      <c r="J9" s="37"/>
      <c r="K9" s="38"/>
      <c r="L9" s="39"/>
    </row>
    <row r="10" spans="1:12" s="6" customFormat="1" ht="15" customHeight="1" x14ac:dyDescent="0.15">
      <c r="A10" s="70" t="s">
        <v>18</v>
      </c>
      <c r="B10" s="293" t="s">
        <v>76</v>
      </c>
      <c r="C10" s="310"/>
      <c r="D10" s="311"/>
      <c r="E10" s="70" t="s">
        <v>35</v>
      </c>
      <c r="F10" s="78"/>
      <c r="G10" s="79"/>
      <c r="H10" s="79"/>
      <c r="I10" s="36"/>
      <c r="J10" s="37"/>
      <c r="K10" s="38"/>
      <c r="L10" s="39"/>
    </row>
    <row r="11" spans="1:12" s="6" customFormat="1" ht="37.35" customHeight="1" x14ac:dyDescent="0.15">
      <c r="A11" s="70" t="s">
        <v>19</v>
      </c>
      <c r="B11" s="293" t="s">
        <v>138</v>
      </c>
      <c r="C11" s="310"/>
      <c r="D11" s="311"/>
      <c r="E11" s="70" t="s">
        <v>35</v>
      </c>
      <c r="F11" s="78"/>
      <c r="G11" s="79"/>
      <c r="H11" s="79"/>
      <c r="I11" s="36"/>
      <c r="J11" s="37"/>
      <c r="K11" s="38"/>
      <c r="L11" s="39"/>
    </row>
    <row r="12" spans="1:12" s="6" customFormat="1" ht="15" customHeight="1" x14ac:dyDescent="0.15">
      <c r="A12" s="70" t="s">
        <v>21</v>
      </c>
      <c r="B12" s="293" t="s">
        <v>77</v>
      </c>
      <c r="C12" s="310"/>
      <c r="D12" s="311"/>
      <c r="E12" s="70" t="s">
        <v>35</v>
      </c>
      <c r="F12" s="40"/>
      <c r="G12" s="41"/>
      <c r="H12" s="41"/>
      <c r="I12" s="36"/>
      <c r="J12" s="37"/>
      <c r="K12" s="38"/>
      <c r="L12" s="39"/>
    </row>
    <row r="13" spans="1:12" s="4" customFormat="1" ht="15" customHeight="1" x14ac:dyDescent="0.25">
      <c r="A13" s="2"/>
      <c r="B13" s="1" t="s">
        <v>14</v>
      </c>
      <c r="C13" s="12"/>
      <c r="D13" s="12"/>
      <c r="E13" s="12"/>
      <c r="F13" s="12"/>
      <c r="G13" s="12"/>
      <c r="H13" s="12"/>
      <c r="I13" s="12"/>
      <c r="J13" s="13"/>
      <c r="K13" s="8"/>
    </row>
    <row r="14" spans="1:12" s="4" customFormat="1" ht="15" customHeight="1" x14ac:dyDescent="0.25">
      <c r="A14" s="2" t="s">
        <v>15</v>
      </c>
      <c r="B14" s="3" t="s">
        <v>20</v>
      </c>
      <c r="C14" s="3"/>
      <c r="D14" s="3"/>
      <c r="E14" s="3"/>
      <c r="F14" s="3"/>
      <c r="L14" s="6"/>
    </row>
    <row r="15" spans="1:12" s="4" customFormat="1" ht="15" customHeight="1" x14ac:dyDescent="0.25">
      <c r="A15" s="2" t="s">
        <v>15</v>
      </c>
      <c r="B15" s="3" t="s">
        <v>72</v>
      </c>
      <c r="C15" s="3"/>
      <c r="D15" s="3"/>
      <c r="E15" s="3"/>
      <c r="J15" s="3"/>
      <c r="K15" s="3"/>
    </row>
    <row r="16" spans="1:12" s="4" customFormat="1" ht="15" customHeight="1" x14ac:dyDescent="0.25">
      <c r="A16" s="2" t="s">
        <v>15</v>
      </c>
      <c r="B16" s="9" t="s">
        <v>16</v>
      </c>
      <c r="C16" s="10"/>
      <c r="D16" s="9"/>
      <c r="E16" s="10"/>
      <c r="F16" s="10"/>
      <c r="G16" s="11"/>
      <c r="H16" s="11"/>
      <c r="I16" s="11"/>
      <c r="J16" s="10"/>
      <c r="K16" s="10"/>
    </row>
    <row r="17" spans="1:12" s="4" customFormat="1" ht="15" customHeight="1" x14ac:dyDescent="0.25">
      <c r="B17" s="11" t="s">
        <v>73</v>
      </c>
      <c r="C17" s="11"/>
      <c r="D17" s="11"/>
      <c r="E17" s="11"/>
      <c r="F17" s="11"/>
      <c r="G17" s="11"/>
      <c r="H17" s="11"/>
      <c r="I17" s="11"/>
      <c r="J17" s="11"/>
      <c r="K17" s="11"/>
    </row>
    <row r="18" spans="1:12" s="4" customFormat="1" ht="7.35" customHeight="1" x14ac:dyDescent="0.25">
      <c r="A18" s="2"/>
      <c r="B18" s="5"/>
      <c r="C18" s="5"/>
      <c r="D18" s="5"/>
      <c r="E18" s="5"/>
      <c r="F18" s="5"/>
      <c r="G18" s="5"/>
      <c r="H18" s="3"/>
      <c r="I18" s="3"/>
      <c r="J18" s="3"/>
      <c r="K18" s="3"/>
    </row>
    <row r="19" spans="1:12" s="324" customFormat="1" ht="19.5" customHeight="1" x14ac:dyDescent="0.25">
      <c r="A19" s="321" t="s">
        <v>156</v>
      </c>
      <c r="B19" s="322"/>
      <c r="C19" s="322"/>
      <c r="D19" s="322"/>
      <c r="E19" s="322"/>
      <c r="F19" s="323"/>
      <c r="I19" s="325"/>
      <c r="J19" s="325"/>
    </row>
    <row r="20" spans="1:12" s="324" customFormat="1" ht="12.75" customHeight="1" x14ac:dyDescent="0.25">
      <c r="E20" s="326"/>
      <c r="F20" s="322"/>
      <c r="G20" s="327"/>
      <c r="H20" s="325"/>
      <c r="I20" s="325"/>
      <c r="J20" s="325"/>
    </row>
    <row r="21" spans="1:12" s="324" customFormat="1" ht="40.5" customHeight="1" x14ac:dyDescent="0.25">
      <c r="A21" s="328" t="s">
        <v>157</v>
      </c>
      <c r="B21" s="329"/>
      <c r="C21" s="329"/>
      <c r="D21" s="329"/>
      <c r="E21" s="329"/>
      <c r="F21" s="329"/>
      <c r="G21" s="329"/>
      <c r="H21" s="329"/>
      <c r="I21" s="329"/>
      <c r="J21" s="329"/>
    </row>
    <row r="22" spans="1:12" s="324" customFormat="1" ht="16.5" customHeight="1" x14ac:dyDescent="0.25">
      <c r="A22" s="330"/>
      <c r="B22" s="331"/>
      <c r="C22" s="331"/>
      <c r="D22" s="331"/>
      <c r="E22" s="331"/>
      <c r="F22" s="331"/>
      <c r="G22" s="331"/>
      <c r="H22" s="331"/>
      <c r="I22" s="331"/>
      <c r="J22" s="331"/>
    </row>
    <row r="23" spans="1:12" s="324" customFormat="1" ht="12.75" customHeight="1" x14ac:dyDescent="0.2">
      <c r="A23" s="332" t="s">
        <v>158</v>
      </c>
      <c r="E23" s="326"/>
      <c r="F23" s="326"/>
      <c r="G23" s="326"/>
      <c r="H23" s="326"/>
      <c r="I23" s="326"/>
      <c r="J23" s="326"/>
    </row>
    <row r="24" spans="1:12" s="324" customFormat="1" ht="12.75" customHeight="1" x14ac:dyDescent="0.2">
      <c r="A24" s="332"/>
      <c r="E24" s="326"/>
      <c r="F24" s="326"/>
      <c r="G24" s="326"/>
      <c r="H24" s="326"/>
      <c r="I24" s="326"/>
      <c r="J24" s="326"/>
    </row>
    <row r="25" spans="1:12" s="324" customFormat="1" ht="12.75" customHeight="1" x14ac:dyDescent="0.25">
      <c r="E25" s="326"/>
      <c r="F25" s="326"/>
      <c r="G25" s="326"/>
      <c r="H25" s="326"/>
      <c r="I25" s="326"/>
      <c r="J25" s="326"/>
    </row>
    <row r="26" spans="1:12" s="333" customFormat="1" ht="12.75" x14ac:dyDescent="0.25">
      <c r="E26" s="334"/>
      <c r="F26" s="326"/>
      <c r="G26" s="326"/>
      <c r="H26" s="326" t="s">
        <v>159</v>
      </c>
      <c r="I26" s="326"/>
      <c r="J26" s="326"/>
    </row>
    <row r="27" spans="1:12" s="333" customFormat="1" ht="12.75" x14ac:dyDescent="0.25">
      <c r="E27" s="334"/>
      <c r="F27" s="334"/>
      <c r="G27" s="334"/>
      <c r="H27" s="335" t="s">
        <v>160</v>
      </c>
      <c r="I27" s="334"/>
      <c r="J27" s="334"/>
    </row>
    <row r="28" spans="1:12" s="4" customFormat="1" ht="12.75" customHeight="1" x14ac:dyDescent="0.25">
      <c r="E28" s="7"/>
      <c r="F28" s="7"/>
      <c r="I28" s="14"/>
      <c r="J28" s="7"/>
      <c r="K28" s="7"/>
      <c r="L28" s="6"/>
    </row>
  </sheetData>
  <mergeCells count="6">
    <mergeCell ref="A21:J21"/>
    <mergeCell ref="B8:D8"/>
    <mergeCell ref="B9:D9"/>
    <mergeCell ref="B10:D10"/>
    <mergeCell ref="B11:D11"/>
    <mergeCell ref="B12:D1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opLeftCell="A16" zoomScale="150" zoomScaleNormal="150" workbookViewId="0">
      <selection activeCell="A41" sqref="A33:XFD41"/>
    </sheetView>
  </sheetViews>
  <sheetFormatPr defaultColWidth="9.140625" defaultRowHeight="15" x14ac:dyDescent="0.25"/>
  <cols>
    <col min="1" max="1" width="5.85546875" customWidth="1"/>
    <col min="2" max="2" width="36" customWidth="1"/>
    <col min="4" max="4" width="6.85546875" customWidth="1"/>
    <col min="5" max="5" width="10.42578125" customWidth="1"/>
    <col min="6" max="6" width="12.140625" customWidth="1"/>
    <col min="7" max="7" width="4.42578125" customWidth="1"/>
    <col min="8" max="8" width="12.140625" customWidth="1"/>
    <col min="9" max="9" width="17.28515625" customWidth="1"/>
    <col min="10" max="10" width="14.85546875" customWidth="1"/>
    <col min="11" max="11" width="12.140625" customWidth="1"/>
    <col min="12" max="12" width="12.28515625" customWidth="1"/>
  </cols>
  <sheetData>
    <row r="1" spans="1:12" s="6" customFormat="1" ht="24" customHeight="1" x14ac:dyDescent="0.25">
      <c r="A1" s="190" t="s">
        <v>151</v>
      </c>
      <c r="B1" s="124"/>
      <c r="C1" s="124"/>
      <c r="D1" s="124"/>
      <c r="E1" s="124"/>
      <c r="F1" s="124"/>
      <c r="G1" s="124"/>
      <c r="H1" s="124"/>
      <c r="I1" s="124"/>
      <c r="J1" s="80"/>
      <c r="K1" s="81"/>
      <c r="L1" s="81"/>
    </row>
    <row r="2" spans="1:12" s="6" customFormat="1" ht="10.5" x14ac:dyDescent="0.25">
      <c r="A2" s="124" t="s">
        <v>25</v>
      </c>
      <c r="B2" s="203"/>
      <c r="C2" s="124"/>
      <c r="D2" s="124"/>
      <c r="E2" s="124"/>
      <c r="F2" s="124"/>
      <c r="G2" s="124"/>
      <c r="H2" s="124"/>
      <c r="I2" s="124"/>
      <c r="J2" s="80"/>
      <c r="K2" s="81"/>
      <c r="L2" s="81"/>
    </row>
    <row r="3" spans="1:12" s="6" customFormat="1" ht="58.5" x14ac:dyDescent="0.25">
      <c r="A3" s="131" t="s">
        <v>0</v>
      </c>
      <c r="B3" s="234" t="s">
        <v>24</v>
      </c>
      <c r="C3" s="83" t="s">
        <v>154</v>
      </c>
      <c r="D3" s="235" t="s">
        <v>26</v>
      </c>
      <c r="E3" s="236" t="s">
        <v>71</v>
      </c>
      <c r="F3" s="84" t="s">
        <v>155</v>
      </c>
      <c r="G3" s="191" t="s">
        <v>1</v>
      </c>
      <c r="H3" s="191" t="s">
        <v>23</v>
      </c>
      <c r="I3" s="191" t="s">
        <v>27</v>
      </c>
      <c r="J3" s="191" t="s">
        <v>2</v>
      </c>
      <c r="K3" s="191" t="s">
        <v>28</v>
      </c>
      <c r="L3" s="191" t="s">
        <v>29</v>
      </c>
    </row>
    <row r="4" spans="1:12" s="6" customFormat="1" ht="10.5" x14ac:dyDescent="0.25">
      <c r="A4" s="191" t="s">
        <v>30</v>
      </c>
      <c r="B4" s="191" t="s">
        <v>3</v>
      </c>
      <c r="C4" s="191" t="s">
        <v>4</v>
      </c>
      <c r="D4" s="191" t="s">
        <v>5</v>
      </c>
      <c r="E4" s="191" t="s">
        <v>6</v>
      </c>
      <c r="F4" s="191" t="s">
        <v>7</v>
      </c>
      <c r="G4" s="191" t="s">
        <v>8</v>
      </c>
      <c r="H4" s="235" t="s">
        <v>9</v>
      </c>
      <c r="I4" s="235" t="s">
        <v>10</v>
      </c>
      <c r="J4" s="237" t="s">
        <v>11</v>
      </c>
      <c r="K4" s="237" t="s">
        <v>12</v>
      </c>
      <c r="L4" s="238" t="s">
        <v>31</v>
      </c>
    </row>
    <row r="5" spans="1:12" s="6" customFormat="1" ht="19.5" x14ac:dyDescent="0.25">
      <c r="A5" s="129" t="s">
        <v>13</v>
      </c>
      <c r="B5" s="130" t="s">
        <v>139</v>
      </c>
      <c r="C5" s="131">
        <v>1</v>
      </c>
      <c r="D5" s="132" t="s">
        <v>22</v>
      </c>
      <c r="E5" s="133"/>
      <c r="F5" s="133">
        <f>ROUND(C5*E5,2)</f>
        <v>0</v>
      </c>
      <c r="G5" s="134">
        <v>0.08</v>
      </c>
      <c r="H5" s="133">
        <f>ROUND(F5*G5+F5,2)</f>
        <v>0</v>
      </c>
      <c r="I5" s="135"/>
      <c r="J5" s="127"/>
      <c r="K5" s="128">
        <v>0</v>
      </c>
      <c r="L5" s="103">
        <f>ROUND(H5/C5*K5,2)</f>
        <v>0</v>
      </c>
    </row>
    <row r="6" spans="1:12" s="6" customFormat="1" ht="19.5" x14ac:dyDescent="0.25">
      <c r="A6" s="129" t="s">
        <v>17</v>
      </c>
      <c r="B6" s="130" t="s">
        <v>140</v>
      </c>
      <c r="C6" s="131">
        <v>1</v>
      </c>
      <c r="D6" s="132" t="s">
        <v>22</v>
      </c>
      <c r="E6" s="133"/>
      <c r="F6" s="133">
        <f>ROUND(C6*E6,2)</f>
        <v>0</v>
      </c>
      <c r="G6" s="134">
        <v>0.08</v>
      </c>
      <c r="H6" s="133">
        <f>ROUND(F6*G6+F6,2)</f>
        <v>0</v>
      </c>
      <c r="I6" s="135"/>
      <c r="J6" s="127"/>
      <c r="K6" s="128">
        <v>0</v>
      </c>
      <c r="L6" s="103">
        <f>ROUND(H6/C6*K6,2)</f>
        <v>0</v>
      </c>
    </row>
    <row r="7" spans="1:12" s="6" customFormat="1" ht="10.5" x14ac:dyDescent="0.25">
      <c r="A7" s="45"/>
      <c r="B7" s="229"/>
      <c r="C7" s="216"/>
      <c r="D7" s="230"/>
      <c r="E7" s="207"/>
      <c r="F7" s="231">
        <f>SUM(F5:F6)</f>
        <v>0</v>
      </c>
      <c r="G7" s="232"/>
      <c r="H7" s="231">
        <f>SUM(H5:H6)</f>
        <v>0</v>
      </c>
      <c r="I7" s="50"/>
      <c r="J7" s="51"/>
      <c r="K7" s="52"/>
      <c r="L7" s="233"/>
    </row>
    <row r="8" spans="1:12" s="6" customFormat="1" ht="10.5" x14ac:dyDescent="0.15">
      <c r="A8" s="95" t="s">
        <v>32</v>
      </c>
      <c r="B8" s="96"/>
      <c r="C8" s="96"/>
      <c r="D8" s="96"/>
      <c r="E8" s="96"/>
      <c r="F8" s="96"/>
      <c r="G8" s="96"/>
      <c r="H8" s="96"/>
      <c r="I8" s="123"/>
      <c r="J8" s="76"/>
      <c r="K8" s="76"/>
      <c r="L8" s="76"/>
    </row>
    <row r="9" spans="1:12" s="6" customFormat="1" ht="19.5" x14ac:dyDescent="0.15">
      <c r="A9" s="82" t="s">
        <v>0</v>
      </c>
      <c r="B9" s="59" t="s">
        <v>39</v>
      </c>
      <c r="C9" s="28"/>
      <c r="D9" s="29"/>
      <c r="E9" s="82" t="s">
        <v>33</v>
      </c>
      <c r="F9" s="30"/>
      <c r="G9" s="31"/>
      <c r="H9" s="31"/>
      <c r="I9" s="32" t="s">
        <v>34</v>
      </c>
      <c r="J9" s="33"/>
      <c r="K9" s="34"/>
      <c r="L9" s="35"/>
    </row>
    <row r="10" spans="1:12" s="6" customFormat="1" ht="10.35" customHeight="1" x14ac:dyDescent="0.15">
      <c r="A10" s="70"/>
      <c r="B10" s="312" t="s">
        <v>40</v>
      </c>
      <c r="C10" s="313"/>
      <c r="D10" s="314"/>
      <c r="E10" s="70"/>
      <c r="F10" s="78"/>
      <c r="G10" s="79"/>
      <c r="H10" s="79"/>
      <c r="I10" s="36"/>
      <c r="J10" s="37"/>
      <c r="K10" s="38"/>
      <c r="L10" s="39"/>
    </row>
    <row r="11" spans="1:12" s="6" customFormat="1" ht="10.35" customHeight="1" x14ac:dyDescent="0.15">
      <c r="A11" s="70" t="s">
        <v>13</v>
      </c>
      <c r="B11" s="293" t="s">
        <v>41</v>
      </c>
      <c r="C11" s="294"/>
      <c r="D11" s="295"/>
      <c r="E11" s="70" t="s">
        <v>35</v>
      </c>
      <c r="F11" s="78"/>
      <c r="G11" s="79"/>
      <c r="H11" s="79"/>
      <c r="I11" s="36"/>
      <c r="J11" s="37"/>
      <c r="K11" s="38"/>
      <c r="L11" s="39"/>
    </row>
    <row r="12" spans="1:12" s="6" customFormat="1" ht="10.5" x14ac:dyDescent="0.15">
      <c r="A12" s="70" t="s">
        <v>17</v>
      </c>
      <c r="B12" s="117" t="s">
        <v>42</v>
      </c>
      <c r="C12" s="121"/>
      <c r="D12" s="122"/>
      <c r="E12" s="70" t="s">
        <v>35</v>
      </c>
      <c r="F12" s="40"/>
      <c r="G12" s="41"/>
      <c r="H12" s="41"/>
      <c r="I12" s="36"/>
      <c r="J12" s="37"/>
      <c r="K12" s="38"/>
      <c r="L12" s="39"/>
    </row>
    <row r="13" spans="1:12" s="6" customFormat="1" ht="10.35" customHeight="1" x14ac:dyDescent="0.15">
      <c r="A13" s="70" t="s">
        <v>18</v>
      </c>
      <c r="B13" s="293" t="s">
        <v>43</v>
      </c>
      <c r="C13" s="294"/>
      <c r="D13" s="295"/>
      <c r="E13" s="70" t="s">
        <v>35</v>
      </c>
      <c r="F13" s="78"/>
      <c r="G13" s="79"/>
      <c r="H13" s="79"/>
      <c r="I13" s="36"/>
      <c r="J13" s="37"/>
      <c r="K13" s="38"/>
      <c r="L13" s="39"/>
    </row>
    <row r="14" spans="1:12" s="6" customFormat="1" ht="10.35" customHeight="1" x14ac:dyDescent="0.15">
      <c r="A14" s="70" t="s">
        <v>19</v>
      </c>
      <c r="B14" s="293" t="s">
        <v>44</v>
      </c>
      <c r="C14" s="294"/>
      <c r="D14" s="295"/>
      <c r="E14" s="70" t="s">
        <v>35</v>
      </c>
      <c r="F14" s="78"/>
      <c r="G14" s="79"/>
      <c r="H14" s="79"/>
      <c r="I14" s="36"/>
      <c r="J14" s="37"/>
      <c r="K14" s="38"/>
      <c r="L14" s="39"/>
    </row>
    <row r="15" spans="1:12" s="6" customFormat="1" ht="10.35" customHeight="1" x14ac:dyDescent="0.15">
      <c r="A15" s="70" t="s">
        <v>21</v>
      </c>
      <c r="B15" s="293" t="s">
        <v>45</v>
      </c>
      <c r="C15" s="294"/>
      <c r="D15" s="295"/>
      <c r="E15" s="70" t="s">
        <v>35</v>
      </c>
      <c r="F15" s="78"/>
      <c r="G15" s="79"/>
      <c r="H15" s="79"/>
      <c r="I15" s="36"/>
      <c r="J15" s="37"/>
      <c r="K15" s="38"/>
      <c r="L15" s="39"/>
    </row>
    <row r="16" spans="1:12" s="6" customFormat="1" ht="10.35" customHeight="1" x14ac:dyDescent="0.15">
      <c r="A16" s="70" t="s">
        <v>36</v>
      </c>
      <c r="B16" s="293" t="s">
        <v>46</v>
      </c>
      <c r="C16" s="294"/>
      <c r="D16" s="295"/>
      <c r="E16" s="70" t="s">
        <v>35</v>
      </c>
      <c r="F16" s="78"/>
      <c r="G16" s="79"/>
      <c r="H16" s="79"/>
      <c r="I16" s="36"/>
      <c r="J16" s="37"/>
      <c r="K16" s="38"/>
      <c r="L16" s="39"/>
    </row>
    <row r="17" spans="1:12" s="6" customFormat="1" ht="10.35" customHeight="1" x14ac:dyDescent="0.15">
      <c r="A17" s="70" t="s">
        <v>37</v>
      </c>
      <c r="B17" s="293" t="s">
        <v>47</v>
      </c>
      <c r="C17" s="294"/>
      <c r="D17" s="295"/>
      <c r="E17" s="70" t="s">
        <v>35</v>
      </c>
      <c r="F17" s="78"/>
      <c r="G17" s="79"/>
      <c r="H17" s="79"/>
      <c r="I17" s="36"/>
      <c r="J17" s="37"/>
      <c r="K17" s="38"/>
      <c r="L17" s="39"/>
    </row>
    <row r="18" spans="1:12" s="6" customFormat="1" ht="10.5" x14ac:dyDescent="0.15">
      <c r="A18" s="70"/>
      <c r="B18" s="119" t="s">
        <v>48</v>
      </c>
      <c r="C18" s="54"/>
      <c r="D18" s="99"/>
      <c r="E18" s="70"/>
      <c r="F18" s="78"/>
      <c r="G18" s="79"/>
      <c r="H18" s="79"/>
      <c r="I18" s="36"/>
      <c r="J18" s="37"/>
      <c r="K18" s="38"/>
      <c r="L18" s="39"/>
    </row>
    <row r="19" spans="1:12" s="6" customFormat="1" ht="10.35" customHeight="1" x14ac:dyDescent="0.15">
      <c r="A19" s="70" t="s">
        <v>13</v>
      </c>
      <c r="B19" s="293" t="s">
        <v>49</v>
      </c>
      <c r="C19" s="294"/>
      <c r="D19" s="295"/>
      <c r="E19" s="70" t="s">
        <v>35</v>
      </c>
      <c r="F19" s="78"/>
      <c r="G19" s="79"/>
      <c r="H19" s="79"/>
      <c r="I19" s="36"/>
      <c r="J19" s="37"/>
      <c r="K19" s="38"/>
      <c r="L19" s="39"/>
    </row>
    <row r="20" spans="1:12" s="6" customFormat="1" ht="10.35" customHeight="1" x14ac:dyDescent="0.15">
      <c r="A20" s="70" t="s">
        <v>17</v>
      </c>
      <c r="B20" s="293" t="s">
        <v>50</v>
      </c>
      <c r="C20" s="294"/>
      <c r="D20" s="295"/>
      <c r="E20" s="70" t="s">
        <v>35</v>
      </c>
      <c r="F20" s="40"/>
      <c r="G20" s="41"/>
      <c r="H20" s="41"/>
      <c r="I20" s="36"/>
      <c r="J20" s="37"/>
      <c r="K20" s="38"/>
      <c r="L20" s="39"/>
    </row>
    <row r="21" spans="1:12" s="6" customFormat="1" ht="10.35" customHeight="1" x14ac:dyDescent="0.15">
      <c r="A21" s="70" t="s">
        <v>18</v>
      </c>
      <c r="B21" s="293" t="s">
        <v>51</v>
      </c>
      <c r="C21" s="294"/>
      <c r="D21" s="295"/>
      <c r="E21" s="70" t="s">
        <v>35</v>
      </c>
      <c r="F21" s="78"/>
      <c r="G21" s="79"/>
      <c r="H21" s="79"/>
      <c r="I21" s="36"/>
      <c r="J21" s="37"/>
      <c r="K21" s="38"/>
      <c r="L21" s="39"/>
    </row>
    <row r="22" spans="1:12" s="6" customFormat="1" ht="10.5" x14ac:dyDescent="0.15">
      <c r="A22" s="70"/>
      <c r="B22" s="119" t="s">
        <v>52</v>
      </c>
      <c r="C22" s="54"/>
      <c r="D22" s="99"/>
      <c r="E22" s="70"/>
      <c r="F22" s="78"/>
      <c r="G22" s="79"/>
      <c r="H22" s="79"/>
      <c r="I22" s="36"/>
      <c r="J22" s="37"/>
      <c r="K22" s="38"/>
      <c r="L22" s="39"/>
    </row>
    <row r="23" spans="1:12" s="6" customFormat="1" ht="10.35" customHeight="1" x14ac:dyDescent="0.15">
      <c r="A23" s="70" t="s">
        <v>13</v>
      </c>
      <c r="B23" s="293" t="s">
        <v>53</v>
      </c>
      <c r="C23" s="294"/>
      <c r="D23" s="295"/>
      <c r="E23" s="70" t="s">
        <v>35</v>
      </c>
      <c r="F23" s="78"/>
      <c r="G23" s="79"/>
      <c r="H23" s="79"/>
      <c r="I23" s="36"/>
      <c r="J23" s="37"/>
      <c r="K23" s="38"/>
      <c r="L23" s="39"/>
    </row>
    <row r="24" spans="1:12" s="6" customFormat="1" ht="10.5" x14ac:dyDescent="0.15">
      <c r="A24" s="70" t="s">
        <v>17</v>
      </c>
      <c r="B24" s="117" t="s">
        <v>54</v>
      </c>
      <c r="C24" s="121"/>
      <c r="D24" s="122"/>
      <c r="E24" s="70" t="s">
        <v>35</v>
      </c>
      <c r="F24" s="40"/>
      <c r="G24" s="41"/>
      <c r="H24" s="41"/>
      <c r="I24" s="36"/>
      <c r="J24" s="37"/>
      <c r="K24" s="38"/>
      <c r="L24" s="39"/>
    </row>
    <row r="25" spans="1:12" s="6" customFormat="1" ht="10.5" x14ac:dyDescent="0.15">
      <c r="A25" s="70" t="s">
        <v>18</v>
      </c>
      <c r="B25" s="117" t="s">
        <v>55</v>
      </c>
      <c r="C25" s="54"/>
      <c r="D25" s="99"/>
      <c r="E25" s="70" t="s">
        <v>35</v>
      </c>
      <c r="F25" s="78"/>
      <c r="G25" s="79"/>
      <c r="H25" s="79"/>
      <c r="I25" s="36"/>
      <c r="J25" s="37"/>
      <c r="K25" s="38"/>
      <c r="L25" s="39"/>
    </row>
    <row r="26" spans="1:12" s="6" customFormat="1" ht="10.35" customHeight="1" x14ac:dyDescent="0.15">
      <c r="A26" s="70" t="s">
        <v>19</v>
      </c>
      <c r="B26" s="293" t="s">
        <v>56</v>
      </c>
      <c r="C26" s="294"/>
      <c r="D26" s="295"/>
      <c r="E26" s="70" t="s">
        <v>35</v>
      </c>
      <c r="F26" s="78"/>
      <c r="G26" s="79"/>
      <c r="H26" s="79"/>
      <c r="I26" s="36"/>
      <c r="J26" s="37"/>
      <c r="K26" s="38"/>
      <c r="L26" s="39"/>
    </row>
    <row r="27" spans="1:12" s="4" customFormat="1" ht="15" customHeight="1" x14ac:dyDescent="0.25">
      <c r="A27" s="2"/>
      <c r="B27" s="1" t="s">
        <v>14</v>
      </c>
      <c r="C27" s="12"/>
      <c r="D27" s="12"/>
      <c r="E27" s="12"/>
      <c r="F27" s="12"/>
      <c r="G27" s="12"/>
      <c r="H27" s="12"/>
      <c r="I27" s="12"/>
      <c r="J27" s="13"/>
      <c r="K27" s="8"/>
    </row>
    <row r="28" spans="1:12" s="4" customFormat="1" ht="15" customHeight="1" x14ac:dyDescent="0.25">
      <c r="A28" s="2" t="s">
        <v>15</v>
      </c>
      <c r="B28" s="3" t="s">
        <v>20</v>
      </c>
      <c r="C28" s="3"/>
      <c r="D28" s="3"/>
      <c r="E28" s="3"/>
      <c r="F28" s="3"/>
      <c r="L28" s="6"/>
    </row>
    <row r="29" spans="1:12" s="4" customFormat="1" ht="15" customHeight="1" x14ac:dyDescent="0.25">
      <c r="A29" s="2" t="s">
        <v>15</v>
      </c>
      <c r="B29" s="3" t="s">
        <v>72</v>
      </c>
      <c r="C29" s="3"/>
      <c r="D29" s="3"/>
      <c r="E29" s="3"/>
      <c r="J29" s="3"/>
      <c r="K29" s="3"/>
    </row>
    <row r="30" spans="1:12" s="4" customFormat="1" ht="15" customHeight="1" x14ac:dyDescent="0.25">
      <c r="A30" s="2" t="s">
        <v>15</v>
      </c>
      <c r="B30" s="9" t="s">
        <v>16</v>
      </c>
      <c r="C30" s="10"/>
      <c r="D30" s="9"/>
      <c r="E30" s="10"/>
      <c r="F30" s="10"/>
      <c r="G30" s="11"/>
      <c r="H30" s="11"/>
      <c r="I30" s="11"/>
      <c r="J30" s="10"/>
      <c r="K30" s="10"/>
    </row>
    <row r="31" spans="1:12" s="4" customFormat="1" ht="15" customHeight="1" x14ac:dyDescent="0.25">
      <c r="B31" s="11" t="s">
        <v>73</v>
      </c>
      <c r="C31" s="11"/>
      <c r="D31" s="11"/>
      <c r="E31" s="11"/>
      <c r="F31" s="11"/>
      <c r="G31" s="11"/>
      <c r="H31" s="11"/>
      <c r="I31" s="11"/>
      <c r="J31" s="11"/>
      <c r="K31" s="11"/>
    </row>
    <row r="32" spans="1:12" s="4" customFormat="1" ht="7.35" customHeight="1" x14ac:dyDescent="0.25">
      <c r="A32" s="2"/>
      <c r="B32" s="5"/>
      <c r="C32" s="5"/>
      <c r="D32" s="5"/>
      <c r="E32" s="5"/>
      <c r="F32" s="5"/>
      <c r="G32" s="5"/>
      <c r="H32" s="3"/>
      <c r="I32" s="3"/>
      <c r="J32" s="3"/>
      <c r="K32" s="3"/>
    </row>
    <row r="33" spans="1:12" s="324" customFormat="1" ht="19.5" customHeight="1" x14ac:dyDescent="0.25">
      <c r="A33" s="321" t="s">
        <v>156</v>
      </c>
      <c r="B33" s="322"/>
      <c r="C33" s="322"/>
      <c r="D33" s="322"/>
      <c r="E33" s="322"/>
      <c r="F33" s="323"/>
      <c r="I33" s="325"/>
      <c r="J33" s="325"/>
    </row>
    <row r="34" spans="1:12" s="324" customFormat="1" ht="12.75" customHeight="1" x14ac:dyDescent="0.25">
      <c r="E34" s="326"/>
      <c r="F34" s="322"/>
      <c r="G34" s="327"/>
      <c r="H34" s="325"/>
      <c r="I34" s="325"/>
      <c r="J34" s="325"/>
    </row>
    <row r="35" spans="1:12" s="324" customFormat="1" ht="40.5" customHeight="1" x14ac:dyDescent="0.25">
      <c r="A35" s="328" t="s">
        <v>157</v>
      </c>
      <c r="B35" s="329"/>
      <c r="C35" s="329"/>
      <c r="D35" s="329"/>
      <c r="E35" s="329"/>
      <c r="F35" s="329"/>
      <c r="G35" s="329"/>
      <c r="H35" s="329"/>
      <c r="I35" s="329"/>
      <c r="J35" s="329"/>
    </row>
    <row r="36" spans="1:12" s="324" customFormat="1" ht="16.5" customHeight="1" x14ac:dyDescent="0.25">
      <c r="A36" s="330"/>
      <c r="B36" s="331"/>
      <c r="C36" s="331"/>
      <c r="D36" s="331"/>
      <c r="E36" s="331"/>
      <c r="F36" s="331"/>
      <c r="G36" s="331"/>
      <c r="H36" s="331"/>
      <c r="I36" s="331"/>
      <c r="J36" s="331"/>
    </row>
    <row r="37" spans="1:12" s="324" customFormat="1" ht="12.75" customHeight="1" x14ac:dyDescent="0.2">
      <c r="A37" s="332" t="s">
        <v>158</v>
      </c>
      <c r="E37" s="326"/>
      <c r="F37" s="326"/>
      <c r="G37" s="326"/>
      <c r="H37" s="326"/>
      <c r="I37" s="326"/>
      <c r="J37" s="326"/>
    </row>
    <row r="38" spans="1:12" s="324" customFormat="1" ht="12.75" customHeight="1" x14ac:dyDescent="0.2">
      <c r="A38" s="332"/>
      <c r="E38" s="326"/>
      <c r="F38" s="326"/>
      <c r="G38" s="326"/>
      <c r="H38" s="326"/>
      <c r="I38" s="326"/>
      <c r="J38" s="326"/>
    </row>
    <row r="39" spans="1:12" s="324" customFormat="1" ht="12.75" customHeight="1" x14ac:dyDescent="0.25">
      <c r="E39" s="326"/>
      <c r="F39" s="326"/>
      <c r="G39" s="326"/>
      <c r="H39" s="326"/>
      <c r="I39" s="326"/>
      <c r="J39" s="326"/>
    </row>
    <row r="40" spans="1:12" s="333" customFormat="1" ht="12.75" x14ac:dyDescent="0.25">
      <c r="E40" s="334"/>
      <c r="F40" s="326"/>
      <c r="G40" s="326"/>
      <c r="H40" s="326" t="s">
        <v>159</v>
      </c>
      <c r="I40" s="326"/>
      <c r="J40" s="326"/>
    </row>
    <row r="41" spans="1:12" s="333" customFormat="1" ht="12.75" x14ac:dyDescent="0.25">
      <c r="E41" s="334"/>
      <c r="F41" s="334"/>
      <c r="G41" s="334"/>
      <c r="H41" s="335" t="s">
        <v>160</v>
      </c>
      <c r="I41" s="334"/>
      <c r="J41" s="334"/>
    </row>
    <row r="42" spans="1:12" s="4" customFormat="1" ht="12.75" customHeight="1" x14ac:dyDescent="0.25">
      <c r="E42" s="7"/>
      <c r="F42" s="7"/>
      <c r="I42" s="14"/>
      <c r="J42" s="7"/>
      <c r="K42" s="7"/>
      <c r="L42" s="6"/>
    </row>
  </sheetData>
  <mergeCells count="13">
    <mergeCell ref="A35:J35"/>
    <mergeCell ref="B16:D16"/>
    <mergeCell ref="B10:D10"/>
    <mergeCell ref="B11:D11"/>
    <mergeCell ref="B13:D13"/>
    <mergeCell ref="B14:D14"/>
    <mergeCell ref="B15:D15"/>
    <mergeCell ref="B17:D17"/>
    <mergeCell ref="B19:D19"/>
    <mergeCell ref="B20:D20"/>
    <mergeCell ref="B21:D21"/>
    <mergeCell ref="B23:D23"/>
    <mergeCell ref="B26:D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11</vt:i4>
      </vt:variant>
    </vt:vector>
  </HeadingPairs>
  <TitlesOfParts>
    <vt:vector size="11" baseType="lpstr">
      <vt:lpstr>1_SubSternal-ICD</vt:lpstr>
      <vt:lpstr>2-LCP_VDD</vt:lpstr>
      <vt:lpstr>3-LCP_Screw</vt:lpstr>
      <vt:lpstr>4-EMB</vt:lpstr>
      <vt:lpstr>5-ILR_small</vt:lpstr>
      <vt:lpstr>6-Zamykacze_25F</vt:lpstr>
      <vt:lpstr>7_Trombektom</vt:lpstr>
      <vt:lpstr>8_Cather_angio</vt:lpstr>
      <vt:lpstr>9_PMCS</vt:lpstr>
      <vt:lpstr>10_El_czasowe</vt:lpstr>
      <vt:lpstr>11_Zamykacze_6_8F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Dopierała</dc:creator>
  <cp:lastModifiedBy>Tomasz Miazek</cp:lastModifiedBy>
  <cp:lastPrinted>2022-01-19T14:09:17Z</cp:lastPrinted>
  <dcterms:created xsi:type="dcterms:W3CDTF">2016-11-14T08:12:35Z</dcterms:created>
  <dcterms:modified xsi:type="dcterms:W3CDTF">2025-04-15T15:15:18Z</dcterms:modified>
</cp:coreProperties>
</file>