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UNDURÓWKA\Przetarg na biurówkę 2022\"/>
    </mc:Choice>
  </mc:AlternateContent>
  <xr:revisionPtr revIDLastSave="0" documentId="13_ncr:1_{0ACDBEA0-875D-46F0-B741-FBBBB2F96821}" xr6:coauthVersionLast="45" xr6:coauthVersionMax="45" xr10:uidLastSave="{00000000-0000-0000-0000-000000000000}"/>
  <bookViews>
    <workbookView xWindow="-120" yWindow="-120" windowWidth="29040" windowHeight="16020" tabRatio="903" activeTab="1" xr2:uid="{00000000-000D-0000-FFFF-FFFF00000000}"/>
  </bookViews>
  <sheets>
    <sheet name="Biurowe" sheetId="10" r:id="rId1"/>
    <sheet name="Tonery" sheetId="12" r:id="rId2"/>
    <sheet name="Papier A4" sheetId="1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12" l="1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5" i="12"/>
  <c r="I5" i="12" s="1"/>
  <c r="I29" i="10"/>
  <c r="J29" i="10" s="1"/>
  <c r="H48" i="12" l="1"/>
  <c r="I48" i="12" s="1"/>
  <c r="H29" i="12" l="1"/>
  <c r="H28" i="12"/>
  <c r="H27" i="12"/>
  <c r="H26" i="12"/>
  <c r="H25" i="12"/>
  <c r="H24" i="12"/>
  <c r="I24" i="12" s="1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4" i="12"/>
  <c r="H3" i="12"/>
  <c r="H2" i="12"/>
  <c r="I2" i="12" l="1"/>
  <c r="I29" i="12"/>
  <c r="I27" i="12"/>
  <c r="I26" i="12"/>
  <c r="I25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4" i="12"/>
  <c r="I3" i="12"/>
  <c r="I28" i="12"/>
  <c r="I23" i="12"/>
  <c r="I6" i="12"/>
  <c r="I2" i="14"/>
  <c r="J2" i="14" s="1"/>
  <c r="I49" i="12" l="1"/>
  <c r="J3" i="14"/>
  <c r="I84" i="10" l="1"/>
  <c r="J84" i="10" s="1"/>
  <c r="I83" i="10"/>
  <c r="J83" i="10" s="1"/>
  <c r="I82" i="10"/>
  <c r="J82" i="10" s="1"/>
  <c r="I81" i="10"/>
  <c r="J81" i="10" s="1"/>
  <c r="I80" i="10"/>
  <c r="J80" i="10" s="1"/>
  <c r="I79" i="10"/>
  <c r="J79" i="10" s="1"/>
  <c r="I78" i="10"/>
  <c r="J78" i="10" s="1"/>
  <c r="I77" i="10"/>
  <c r="J77" i="10" s="1"/>
  <c r="I76" i="10"/>
  <c r="J76" i="10" s="1"/>
  <c r="I75" i="10"/>
  <c r="J75" i="10" s="1"/>
  <c r="I74" i="10"/>
  <c r="J74" i="10" s="1"/>
  <c r="I73" i="10"/>
  <c r="J73" i="10" s="1"/>
  <c r="I72" i="10"/>
  <c r="J72" i="10" s="1"/>
  <c r="I71" i="10"/>
  <c r="J71" i="10" s="1"/>
  <c r="I70" i="10"/>
  <c r="J70" i="10" s="1"/>
  <c r="I69" i="10"/>
  <c r="J69" i="10" s="1"/>
  <c r="I68" i="10"/>
  <c r="J68" i="10" s="1"/>
  <c r="I67" i="10"/>
  <c r="J67" i="10" s="1"/>
  <c r="I66" i="10"/>
  <c r="J66" i="10" s="1"/>
  <c r="I65" i="10"/>
  <c r="J65" i="10" s="1"/>
  <c r="I64" i="10"/>
  <c r="J64" i="10" s="1"/>
  <c r="I63" i="10"/>
  <c r="J63" i="10" s="1"/>
  <c r="I62" i="10"/>
  <c r="J62" i="10" s="1"/>
  <c r="I61" i="10"/>
  <c r="J61" i="10" s="1"/>
  <c r="I60" i="10"/>
  <c r="J60" i="10" s="1"/>
  <c r="I59" i="10"/>
  <c r="J59" i="10" s="1"/>
  <c r="I58" i="10"/>
  <c r="J58" i="10" s="1"/>
  <c r="I57" i="10"/>
  <c r="J57" i="10" s="1"/>
  <c r="I56" i="10"/>
  <c r="J56" i="10" s="1"/>
  <c r="I55" i="10"/>
  <c r="J55" i="10" s="1"/>
  <c r="I54" i="10"/>
  <c r="J54" i="10" s="1"/>
  <c r="I53" i="10"/>
  <c r="J53" i="10" s="1"/>
  <c r="I52" i="10"/>
  <c r="J52" i="10" s="1"/>
  <c r="I51" i="10"/>
  <c r="J51" i="10" s="1"/>
  <c r="I50" i="10"/>
  <c r="J50" i="10" s="1"/>
  <c r="I49" i="10"/>
  <c r="J49" i="10" s="1"/>
  <c r="I48" i="10"/>
  <c r="J48" i="10" s="1"/>
  <c r="I47" i="10"/>
  <c r="J47" i="10" s="1"/>
  <c r="I46" i="10"/>
  <c r="J46" i="10" s="1"/>
  <c r="I45" i="10"/>
  <c r="J45" i="10" s="1"/>
  <c r="I44" i="10"/>
  <c r="J44" i="10" s="1"/>
  <c r="I43" i="10"/>
  <c r="J43" i="10" s="1"/>
  <c r="I42" i="10"/>
  <c r="J42" i="10" s="1"/>
  <c r="I41" i="10"/>
  <c r="J41" i="10" s="1"/>
  <c r="I40" i="10"/>
  <c r="J40" i="10" s="1"/>
  <c r="I39" i="10"/>
  <c r="J39" i="10" s="1"/>
  <c r="I38" i="10"/>
  <c r="J38" i="10" s="1"/>
  <c r="I37" i="10"/>
  <c r="J37" i="10" s="1"/>
  <c r="I36" i="10"/>
  <c r="J36" i="10" s="1"/>
  <c r="I35" i="10"/>
  <c r="J35" i="10" s="1"/>
  <c r="I34" i="10"/>
  <c r="J34" i="10" s="1"/>
  <c r="I33" i="10"/>
  <c r="J33" i="10" s="1"/>
  <c r="I32" i="10"/>
  <c r="J32" i="10" s="1"/>
  <c r="I31" i="10"/>
  <c r="J31" i="10" s="1"/>
  <c r="I30" i="10"/>
  <c r="J30" i="10" s="1"/>
  <c r="I28" i="10"/>
  <c r="J28" i="10" s="1"/>
  <c r="I27" i="10"/>
  <c r="J27" i="10" s="1"/>
  <c r="I26" i="10"/>
  <c r="J26" i="10" s="1"/>
  <c r="I25" i="10"/>
  <c r="J25" i="10" s="1"/>
  <c r="I24" i="10"/>
  <c r="J24" i="10" s="1"/>
  <c r="I23" i="10"/>
  <c r="J23" i="10" s="1"/>
  <c r="I22" i="10"/>
  <c r="J22" i="10" s="1"/>
  <c r="I21" i="10"/>
  <c r="J21" i="10" s="1"/>
  <c r="I20" i="10"/>
  <c r="J20" i="10" s="1"/>
  <c r="I19" i="10"/>
  <c r="J19" i="10" s="1"/>
  <c r="I18" i="10"/>
  <c r="J18" i="10" s="1"/>
  <c r="I17" i="10"/>
  <c r="J17" i="10" s="1"/>
  <c r="I16" i="10"/>
  <c r="J16" i="10" s="1"/>
  <c r="I15" i="10"/>
  <c r="J15" i="10" s="1"/>
  <c r="I14" i="10"/>
  <c r="J14" i="10" s="1"/>
  <c r="I13" i="10"/>
  <c r="J13" i="10" s="1"/>
  <c r="I12" i="10"/>
  <c r="J12" i="10" s="1"/>
  <c r="I11" i="10"/>
  <c r="J11" i="10" s="1"/>
  <c r="I10" i="10"/>
  <c r="J10" i="10" s="1"/>
  <c r="I9" i="10"/>
  <c r="J9" i="10" s="1"/>
  <c r="I8" i="10"/>
  <c r="J8" i="10" s="1"/>
  <c r="I7" i="10"/>
  <c r="J7" i="10" s="1"/>
  <c r="I6" i="10"/>
  <c r="J6" i="10" s="1"/>
  <c r="I5" i="10"/>
  <c r="J5" i="10" s="1"/>
  <c r="I4" i="10"/>
  <c r="J4" i="10" s="1"/>
  <c r="I3" i="10"/>
  <c r="J3" i="10" s="1"/>
  <c r="I2" i="10"/>
  <c r="J2" i="10" l="1"/>
  <c r="J85" i="10" s="1"/>
</calcChain>
</file>

<file path=xl/sharedStrings.xml><?xml version="1.0" encoding="utf-8"?>
<sst xmlns="http://schemas.openxmlformats.org/spreadsheetml/2006/main" count="502" uniqueCount="277">
  <si>
    <t>Lp</t>
  </si>
  <si>
    <t>Nazwa</t>
  </si>
  <si>
    <t>bl.</t>
  </si>
  <si>
    <t>Deska z klipem</t>
  </si>
  <si>
    <t>szt.</t>
  </si>
  <si>
    <t>Długopis jednorazowy</t>
  </si>
  <si>
    <t>Dziurkacz</t>
  </si>
  <si>
    <t>op.</t>
  </si>
  <si>
    <t>Folia laminacyjna A4</t>
  </si>
  <si>
    <t>Gumka do mazania</t>
  </si>
  <si>
    <t>Korektor w płynie</t>
  </si>
  <si>
    <t>Rozszywacz</t>
  </si>
  <si>
    <t>Zszywacz</t>
  </si>
  <si>
    <t>Nożyczki biurowe</t>
  </si>
  <si>
    <t>ryza</t>
  </si>
  <si>
    <t>Papier pakowy</t>
  </si>
  <si>
    <t>kpl.</t>
  </si>
  <si>
    <t>Pisaki 4 kolory</t>
  </si>
  <si>
    <t>Plastelina</t>
  </si>
  <si>
    <t>Spinacze biurowe</t>
  </si>
  <si>
    <t>Sznurek</t>
  </si>
  <si>
    <t>Szuflada na dokumenty</t>
  </si>
  <si>
    <t>Temperówka</t>
  </si>
  <si>
    <t>Tusz do pieczątek</t>
  </si>
  <si>
    <t>Wkład do kubika</t>
  </si>
  <si>
    <t>Zakreślacz</t>
  </si>
  <si>
    <t>Zeszyt A4</t>
  </si>
  <si>
    <t>Zeszyt A5</t>
  </si>
  <si>
    <t>Model drukarki</t>
  </si>
  <si>
    <t>Toner CB435A</t>
  </si>
  <si>
    <t>Toner Q2612A</t>
  </si>
  <si>
    <t>HP LJ 1010/ 1018/1020</t>
  </si>
  <si>
    <t>HP LJ P1005/P1006</t>
  </si>
  <si>
    <t>Toner CE285A</t>
  </si>
  <si>
    <t>HP LJ Pro P1102</t>
  </si>
  <si>
    <t>Kyocera FS-1028MFP DP</t>
  </si>
  <si>
    <t>HP LJ P2055dn</t>
  </si>
  <si>
    <t>Linijka</t>
  </si>
  <si>
    <t>24/6</t>
  </si>
  <si>
    <t>Zszywki</t>
  </si>
  <si>
    <t>Cena netto</t>
  </si>
  <si>
    <t>Verbatim</t>
  </si>
  <si>
    <t>-</t>
  </si>
  <si>
    <t>100 szt.</t>
  </si>
  <si>
    <t>40 ml</t>
  </si>
  <si>
    <r>
      <t>80g/m</t>
    </r>
    <r>
      <rPr>
        <vertAlign val="superscript"/>
        <sz val="12"/>
        <rFont val="Arial CE"/>
        <charset val="238"/>
      </rPr>
      <t>2</t>
    </r>
  </si>
  <si>
    <r>
      <t>90g/m</t>
    </r>
    <r>
      <rPr>
        <vertAlign val="superscript"/>
        <sz val="12"/>
        <rFont val="Arial CE"/>
        <charset val="238"/>
      </rPr>
      <t>2</t>
    </r>
  </si>
  <si>
    <t>20 ml</t>
  </si>
  <si>
    <t>Bantex</t>
  </si>
  <si>
    <t>Esselte</t>
  </si>
  <si>
    <t>15 g</t>
  </si>
  <si>
    <t>Amos</t>
  </si>
  <si>
    <t>40 cm</t>
  </si>
  <si>
    <t>20 cm</t>
  </si>
  <si>
    <t>Firma</t>
  </si>
  <si>
    <t>21 cm</t>
  </si>
  <si>
    <t>CIE 146</t>
  </si>
  <si>
    <t>50 szt.</t>
  </si>
  <si>
    <t>Model</t>
  </si>
  <si>
    <t>BIC</t>
  </si>
  <si>
    <t>Cristal</t>
  </si>
  <si>
    <t>Pelikan</t>
  </si>
  <si>
    <t>Stick</t>
  </si>
  <si>
    <t>Eagle</t>
  </si>
  <si>
    <t>Pentel</t>
  </si>
  <si>
    <t>N850</t>
  </si>
  <si>
    <t>rulon</t>
  </si>
  <si>
    <t>Grand</t>
  </si>
  <si>
    <t>0,1 kg</t>
  </si>
  <si>
    <t>jutowy</t>
  </si>
  <si>
    <t>18x30</t>
  </si>
  <si>
    <t>brązowa</t>
  </si>
  <si>
    <t>metalowa</t>
  </si>
  <si>
    <t>Karteczki samoprzylepne</t>
  </si>
  <si>
    <t>Stabilo</t>
  </si>
  <si>
    <t>Boss</t>
  </si>
  <si>
    <t>twarda okł.</t>
  </si>
  <si>
    <t>96k</t>
  </si>
  <si>
    <t>1000 szt.</t>
  </si>
  <si>
    <t>50 ml</t>
  </si>
  <si>
    <t>10 kol.</t>
  </si>
  <si>
    <t>szeroki</t>
  </si>
  <si>
    <t>wąski</t>
  </si>
  <si>
    <t>Segregator</t>
  </si>
  <si>
    <t xml:space="preserve">Teczka z gumką </t>
  </si>
  <si>
    <t>kolor</t>
  </si>
  <si>
    <t>Jm</t>
  </si>
  <si>
    <t>Toner CE505X</t>
  </si>
  <si>
    <t>Skoroszyt zawieszkowy 1/1 (50)</t>
  </si>
  <si>
    <t>Skoroszyt zawieszkowy 1/2 (50)</t>
  </si>
  <si>
    <t>oryginalny</t>
  </si>
  <si>
    <t>370x450</t>
  </si>
  <si>
    <t>10 szt.</t>
  </si>
  <si>
    <t>Galxy P6088B (20k)</t>
  </si>
  <si>
    <t>250 szt.</t>
  </si>
  <si>
    <t>500 szt.</t>
  </si>
  <si>
    <t>podwójna</t>
  </si>
  <si>
    <t>Toner CE278A</t>
  </si>
  <si>
    <t>Orange</t>
  </si>
  <si>
    <t>Fibracolor</t>
  </si>
  <si>
    <t>dwustronny</t>
  </si>
  <si>
    <t>30 ml</t>
  </si>
  <si>
    <t>Pinezki beczułki</t>
  </si>
  <si>
    <t>Pinezki metalowe</t>
  </si>
  <si>
    <t>Emerson</t>
  </si>
  <si>
    <t>Skoroszyt zawieszkowy plastik</t>
  </si>
  <si>
    <t>dymna</t>
  </si>
  <si>
    <t>100 mic.</t>
  </si>
  <si>
    <t>Leitz</t>
  </si>
  <si>
    <t>Uwaga! W przypadku braku zamiennika proszę zaznaczyć i wycenić oryginał</t>
  </si>
  <si>
    <t>lakierowana</t>
  </si>
  <si>
    <t>350g/m2</t>
  </si>
  <si>
    <t>min. 300g/m2</t>
  </si>
  <si>
    <t>Rolka termiczna</t>
  </si>
  <si>
    <t>Toner CF280X</t>
  </si>
  <si>
    <t>Maped</t>
  </si>
  <si>
    <t>groszkowe</t>
  </si>
  <si>
    <t>1 op.</t>
  </si>
  <si>
    <t>Tablica korkowa</t>
  </si>
  <si>
    <t>A4</t>
  </si>
  <si>
    <t>5501 (25k)</t>
  </si>
  <si>
    <t>76x51</t>
  </si>
  <si>
    <t>Stick'n</t>
  </si>
  <si>
    <t>76x76</t>
  </si>
  <si>
    <t>dalpo</t>
  </si>
  <si>
    <t>Yanda</t>
  </si>
  <si>
    <t>400k</t>
  </si>
  <si>
    <t>28mm</t>
  </si>
  <si>
    <t>Cienkopis niezmywalny</t>
  </si>
  <si>
    <t>Koperta B4 SK</t>
  </si>
  <si>
    <t>Toner CF226X</t>
  </si>
  <si>
    <t>Papier A5</t>
  </si>
  <si>
    <t>Papier A3</t>
  </si>
  <si>
    <t>OKI MB472</t>
  </si>
  <si>
    <t>Toner CF283X</t>
  </si>
  <si>
    <t>HP LJ Pro MFP M225dn</t>
  </si>
  <si>
    <t>Brother MFC-J3530DW</t>
  </si>
  <si>
    <t>Brother HL-L8250CDN</t>
  </si>
  <si>
    <t>Toner TN-326BK
czarny</t>
  </si>
  <si>
    <t>Toner TN-326C
cyan</t>
  </si>
  <si>
    <t>Toner TN-326M
magenta</t>
  </si>
  <si>
    <t>Toner TN-326Y
yellow</t>
  </si>
  <si>
    <t>Kyocera M2040dn</t>
  </si>
  <si>
    <t>Tusz LC3619XL BK
czarny</t>
  </si>
  <si>
    <t>Tusz LC3619XL M
magenta</t>
  </si>
  <si>
    <t>Toner ksero
Kyocera TK-130</t>
  </si>
  <si>
    <t>Toner ksero
Kyocera TK-1140</t>
  </si>
  <si>
    <t>Toner ksero
Kyocera TK-1170</t>
  </si>
  <si>
    <t>Toner ksero
OKI 45807106</t>
  </si>
  <si>
    <t>Kreda biała</t>
  </si>
  <si>
    <t>DALPO</t>
  </si>
  <si>
    <t>48x54</t>
  </si>
  <si>
    <t>OHPen M 1.0</t>
  </si>
  <si>
    <t>Leniar</t>
  </si>
  <si>
    <t>Koh-i-noor</t>
  </si>
  <si>
    <t>bez gumki</t>
  </si>
  <si>
    <t>HB</t>
  </si>
  <si>
    <t>gumowy uchwyt</t>
  </si>
  <si>
    <t>5502 (30k)</t>
  </si>
  <si>
    <t>grubość 1mm!</t>
  </si>
  <si>
    <t>poszerzana</t>
  </si>
  <si>
    <t>Toner CF410X czarny</t>
  </si>
  <si>
    <t>Toner CF411X niebieski</t>
  </si>
  <si>
    <t>Toner CF412X żółty</t>
  </si>
  <si>
    <t>Toner CF413X czerwony</t>
  </si>
  <si>
    <t>HP LJ Pro M402dne</t>
  </si>
  <si>
    <t>HP LJ P1606dn
HP LJ 1536dnf MFP</t>
  </si>
  <si>
    <t>Brother MFC-L5750DW</t>
  </si>
  <si>
    <t>Toner TN-3480</t>
  </si>
  <si>
    <t>Toner CF287X</t>
  </si>
  <si>
    <t>HP LJ Pro M501</t>
  </si>
  <si>
    <t>HP LJ Pro 400 M401dne
HP LJ Pro 400MFP 425dn</t>
  </si>
  <si>
    <t>Kyocera FS-1035MFP DP
Kyocera ECOSYS M2035dn
Kyocera ECOSYS M2535dn</t>
  </si>
  <si>
    <t>Toner CF230X</t>
  </si>
  <si>
    <t>Round Stic M</t>
  </si>
  <si>
    <t>Klej w sztyfcie</t>
  </si>
  <si>
    <t>Okładka do bindowania</t>
  </si>
  <si>
    <t>przezroczysta</t>
  </si>
  <si>
    <t>klipy</t>
  </si>
  <si>
    <t>mini roller</t>
  </si>
  <si>
    <t>90x60</t>
  </si>
  <si>
    <t>32mm</t>
  </si>
  <si>
    <t>Toner ksero
Kyocera TK-3060</t>
  </si>
  <si>
    <t>Kyocera
ECOSYS M3145idn</t>
  </si>
  <si>
    <t>Noris</t>
  </si>
  <si>
    <t>19mm</t>
  </si>
  <si>
    <t>HP LJ Pro M227fdw
M203dn</t>
  </si>
  <si>
    <t>Folia do bindowania</t>
  </si>
  <si>
    <t>Długopis</t>
  </si>
  <si>
    <t>HP Color LJ Pro M452dn
MFP M477fnw</t>
  </si>
  <si>
    <t>30 cm</t>
  </si>
  <si>
    <t>57/15</t>
  </si>
  <si>
    <t>OHPen S 0.4</t>
  </si>
  <si>
    <t>OHPen F 0.7</t>
  </si>
  <si>
    <t>pojedyncza</t>
  </si>
  <si>
    <t>wkład Zenith</t>
  </si>
  <si>
    <t>Klej guma arabska</t>
  </si>
  <si>
    <t>Klej w płynie</t>
  </si>
  <si>
    <t>bezbarwny</t>
  </si>
  <si>
    <t>Koperta C4 SK</t>
  </si>
  <si>
    <t>Koperta C5 SK</t>
  </si>
  <si>
    <t>Koperta C6 SK</t>
  </si>
  <si>
    <t>Koperta E4 RDB</t>
  </si>
  <si>
    <t>Koperta RTG</t>
  </si>
  <si>
    <t>Korektor w taśmie</t>
  </si>
  <si>
    <t>Papier kancelaryjny A3</t>
  </si>
  <si>
    <t>Ołówek</t>
  </si>
  <si>
    <t>Pisak niezmywalny</t>
  </si>
  <si>
    <t>Płyta DVD</t>
  </si>
  <si>
    <t>25mm</t>
  </si>
  <si>
    <t>41mm</t>
  </si>
  <si>
    <t>Taśma klejąca</t>
  </si>
  <si>
    <t>Taśma pakowa</t>
  </si>
  <si>
    <t>Teczka tekturowa wiązana</t>
  </si>
  <si>
    <t>Wkład ZENITH</t>
  </si>
  <si>
    <t>Koszulki foliowe A4</t>
  </si>
  <si>
    <t>Tablica zmywalna</t>
  </si>
  <si>
    <t>magnetyczna</t>
  </si>
  <si>
    <t>Pisaki do tablicy z gąbką</t>
  </si>
  <si>
    <t>4 kolory</t>
  </si>
  <si>
    <t>czarna</t>
  </si>
  <si>
    <t>57/25</t>
  </si>
  <si>
    <t>Rolka kasowa</t>
  </si>
  <si>
    <t>nietermiczna</t>
  </si>
  <si>
    <t>Wartość netto</t>
  </si>
  <si>
    <t>Wartość brutto</t>
  </si>
  <si>
    <t>Ilość</t>
  </si>
  <si>
    <t>Papier A4</t>
  </si>
  <si>
    <t>O/Z</t>
  </si>
  <si>
    <t>75x75</t>
  </si>
  <si>
    <t>75x50</t>
  </si>
  <si>
    <t>Xerox WorkCentre 3345</t>
  </si>
  <si>
    <t>Toner 106R03623</t>
  </si>
  <si>
    <t>Klips archiwizacyjny fellowers</t>
  </si>
  <si>
    <t>100 mm</t>
  </si>
  <si>
    <t>CIE min.146</t>
  </si>
  <si>
    <t>20x26 cm</t>
  </si>
  <si>
    <r>
      <t xml:space="preserve">Koperta bezpieczna B5 </t>
    </r>
    <r>
      <rPr>
        <sz val="10"/>
        <rFont val="Arial CE"/>
        <charset val="238"/>
      </rPr>
      <t>(przezroczysta z numerami seryjnymi)</t>
    </r>
  </si>
  <si>
    <t>3000 szt</t>
  </si>
  <si>
    <t>pro-clip</t>
  </si>
  <si>
    <t>Toner 106R1415</t>
  </si>
  <si>
    <t>Xerox</t>
  </si>
  <si>
    <t>Toner CF 259A</t>
  </si>
  <si>
    <t>HP M428</t>
  </si>
  <si>
    <t>TK-3100</t>
  </si>
  <si>
    <t>Kyocera M3040dn</t>
  </si>
  <si>
    <t>Brother DR 2200</t>
  </si>
  <si>
    <t>Brother DCP 7065 DN</t>
  </si>
  <si>
    <t>Toner TN 2421</t>
  </si>
  <si>
    <t>Brother HL-L 2372 DN</t>
  </si>
  <si>
    <t>Bęben DR 2401</t>
  </si>
  <si>
    <t>Brother HL-2372 DN</t>
  </si>
  <si>
    <t>Tonet TN 2300</t>
  </si>
  <si>
    <t>Brother HL-L2360 Dn</t>
  </si>
  <si>
    <t>Bęben DR 2300</t>
  </si>
  <si>
    <t>Brother HL-L2360 DN</t>
  </si>
  <si>
    <t>Toner TN-2320</t>
  </si>
  <si>
    <t>Brother MCL-L2700 DN</t>
  </si>
  <si>
    <t>Brother MFC-L2700 DN</t>
  </si>
  <si>
    <t>C-EXV 33</t>
  </si>
  <si>
    <t>Canon 2520</t>
  </si>
  <si>
    <t>HP LJ 1320</t>
  </si>
  <si>
    <t>117 A 4 kolory</t>
  </si>
  <si>
    <t>HP LJ 150 NM</t>
  </si>
  <si>
    <t>HP LJ Pro P1566</t>
  </si>
  <si>
    <t>HP LJ 1536 dnf MFP</t>
  </si>
  <si>
    <t>HP LJ CP 2020 4 kolory</t>
  </si>
  <si>
    <t>HP LJ CP 2025</t>
  </si>
  <si>
    <t>CF 360XC 4 kolory</t>
  </si>
  <si>
    <t>HP LJ Enterprise M553</t>
  </si>
  <si>
    <t>HP LJ M 506X</t>
  </si>
  <si>
    <t>Toner KX-FAt472X</t>
  </si>
  <si>
    <t>Bęben FAD473X</t>
  </si>
  <si>
    <t>Panasonic KX-MB2130</t>
  </si>
  <si>
    <t>1130D/1230D</t>
  </si>
  <si>
    <t>Ricoh Aticio MP 1500</t>
  </si>
  <si>
    <t>Zamienniki tylko firmy Asarto, Printe lub Pryzmat.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</si>
</sst>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12"/>
      <color indexed="10"/>
      <name val="Arial CE"/>
      <charset val="238"/>
    </font>
    <font>
      <sz val="12"/>
      <color indexed="51"/>
      <name val="Arial CE"/>
      <charset val="238"/>
    </font>
    <font>
      <b/>
      <sz val="12"/>
      <name val="Arial CE"/>
      <charset val="238"/>
    </font>
    <font>
      <vertAlign val="superscript"/>
      <sz val="12"/>
      <name val="Arial CE"/>
      <charset val="238"/>
    </font>
    <font>
      <b/>
      <sz val="12"/>
      <color indexed="10"/>
      <name val="Arial CE"/>
      <charset val="238"/>
    </font>
    <font>
      <sz val="12"/>
      <color indexed="12"/>
      <name val="Arial CE"/>
      <charset val="238"/>
    </font>
    <font>
      <sz val="12"/>
      <color rgb="FFFF0000"/>
      <name val="Arial CE"/>
      <charset val="238"/>
    </font>
    <font>
      <b/>
      <sz val="12"/>
      <color rgb="FFFF0000"/>
      <name val="Arial CE"/>
      <charset val="238"/>
    </font>
    <font>
      <b/>
      <sz val="1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 inden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 indent="1"/>
    </xf>
    <xf numFmtId="0" fontId="2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 indent="1"/>
    </xf>
    <xf numFmtId="164" fontId="2" fillId="0" borderId="3" xfId="0" applyNumberFormat="1" applyFont="1" applyBorder="1" applyAlignment="1">
      <alignment horizontal="right" vertical="center" wrapText="1" indent="1"/>
    </xf>
    <xf numFmtId="164" fontId="2" fillId="0" borderId="5" xfId="0" applyNumberFormat="1" applyFont="1" applyBorder="1" applyAlignment="1">
      <alignment horizontal="right" vertical="center" wrapText="1" indent="1"/>
    </xf>
    <xf numFmtId="164" fontId="2" fillId="0" borderId="6" xfId="0" applyNumberFormat="1" applyFont="1" applyBorder="1" applyAlignment="1">
      <alignment horizontal="right" vertical="center" wrapText="1" indent="1"/>
    </xf>
    <xf numFmtId="0" fontId="2" fillId="0" borderId="0" xfId="0" applyFont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quotePrefix="1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right" vertical="center" wrapText="1" inden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 wrapText="1" indent="1"/>
    </xf>
    <xf numFmtId="164" fontId="2" fillId="0" borderId="11" xfId="0" applyNumberFormat="1" applyFont="1" applyBorder="1" applyAlignment="1">
      <alignment horizontal="right" vertical="center" wrapText="1" inden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 wrapText="1" indent="2"/>
    </xf>
    <xf numFmtId="0" fontId="11" fillId="0" borderId="17" xfId="0" applyFont="1" applyBorder="1" applyAlignment="1">
      <alignment horizontal="right" vertical="center" wrapText="1" indent="2"/>
    </xf>
    <xf numFmtId="0" fontId="11" fillId="0" borderId="18" xfId="0" applyFont="1" applyBorder="1" applyAlignment="1">
      <alignment horizontal="right" vertical="center" wrapText="1" indent="2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 indent="2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opLeftCell="A65" zoomScale="90" zoomScaleNormal="90" workbookViewId="0">
      <selection activeCell="A86" sqref="A86"/>
    </sheetView>
  </sheetViews>
  <sheetFormatPr defaultColWidth="9.140625" defaultRowHeight="15.75" x14ac:dyDescent="0.2"/>
  <cols>
    <col min="1" max="1" width="5.140625" style="1" bestFit="1" customWidth="1"/>
    <col min="2" max="2" width="32.7109375" style="1" bestFit="1" customWidth="1"/>
    <col min="3" max="3" width="13.5703125" style="1" bestFit="1" customWidth="1"/>
    <col min="4" max="4" width="17.28515625" style="23" customWidth="1"/>
    <col min="5" max="5" width="17.140625" style="23" bestFit="1" customWidth="1"/>
    <col min="6" max="6" width="7" style="25" bestFit="1" customWidth="1"/>
    <col min="7" max="7" width="10.85546875" style="3" bestFit="1" customWidth="1"/>
    <col min="8" max="8" width="13.28515625" style="5" bestFit="1" customWidth="1"/>
    <col min="9" max="9" width="15.28515625" style="41" bestFit="1" customWidth="1"/>
    <col min="10" max="10" width="24.42578125" style="41" customWidth="1"/>
    <col min="11" max="16384" width="9.140625" style="1"/>
  </cols>
  <sheetData>
    <row r="1" spans="1:10" s="25" customFormat="1" ht="30" customHeight="1" thickBot="1" x14ac:dyDescent="0.25">
      <c r="A1" s="32" t="s">
        <v>0</v>
      </c>
      <c r="B1" s="33" t="s">
        <v>1</v>
      </c>
      <c r="C1" s="33" t="s">
        <v>54</v>
      </c>
      <c r="D1" s="33" t="s">
        <v>58</v>
      </c>
      <c r="E1" s="33"/>
      <c r="F1" s="33" t="s">
        <v>226</v>
      </c>
      <c r="G1" s="33" t="s">
        <v>86</v>
      </c>
      <c r="H1" s="34" t="s">
        <v>40</v>
      </c>
      <c r="I1" s="52" t="s">
        <v>224</v>
      </c>
      <c r="J1" s="53" t="s">
        <v>225</v>
      </c>
    </row>
    <row r="2" spans="1:10" ht="30" customHeight="1" x14ac:dyDescent="0.2">
      <c r="A2" s="69">
        <v>1</v>
      </c>
      <c r="B2" s="68" t="s">
        <v>128</v>
      </c>
      <c r="C2" s="30" t="s">
        <v>74</v>
      </c>
      <c r="D2" s="30" t="s">
        <v>152</v>
      </c>
      <c r="E2" s="30"/>
      <c r="F2" s="49">
        <v>30</v>
      </c>
      <c r="G2" s="54" t="s">
        <v>4</v>
      </c>
      <c r="H2" s="31"/>
      <c r="I2" s="50">
        <f>F2*H2</f>
        <v>0</v>
      </c>
      <c r="J2" s="51">
        <f t="shared" ref="J2:J13" si="0">ROUND(I2*1.23,2)</f>
        <v>0</v>
      </c>
    </row>
    <row r="3" spans="1:10" s="22" customFormat="1" ht="30" customHeight="1" x14ac:dyDescent="0.2">
      <c r="A3" s="66"/>
      <c r="B3" s="67"/>
      <c r="C3" s="24" t="s">
        <v>74</v>
      </c>
      <c r="D3" s="24" t="s">
        <v>193</v>
      </c>
      <c r="E3" s="24"/>
      <c r="F3" s="43">
        <v>10</v>
      </c>
      <c r="G3" s="9" t="s">
        <v>4</v>
      </c>
      <c r="H3" s="14"/>
      <c r="I3" s="37">
        <f t="shared" ref="I3:I13" si="1">F3*H3</f>
        <v>0</v>
      </c>
      <c r="J3" s="38">
        <f t="shared" si="0"/>
        <v>0</v>
      </c>
    </row>
    <row r="4" spans="1:10" s="22" customFormat="1" ht="30" customHeight="1" x14ac:dyDescent="0.2">
      <c r="A4" s="66"/>
      <c r="B4" s="67"/>
      <c r="C4" s="24" t="s">
        <v>74</v>
      </c>
      <c r="D4" s="24" t="s">
        <v>192</v>
      </c>
      <c r="E4" s="24"/>
      <c r="F4" s="43">
        <v>10</v>
      </c>
      <c r="G4" s="9" t="s">
        <v>4</v>
      </c>
      <c r="H4" s="14"/>
      <c r="I4" s="37">
        <f t="shared" si="1"/>
        <v>0</v>
      </c>
      <c r="J4" s="38">
        <f t="shared" si="0"/>
        <v>0</v>
      </c>
    </row>
    <row r="5" spans="1:10" s="22" customFormat="1" ht="30" customHeight="1" x14ac:dyDescent="0.2">
      <c r="A5" s="66">
        <v>2</v>
      </c>
      <c r="B5" s="67" t="s">
        <v>3</v>
      </c>
      <c r="C5" s="24" t="s">
        <v>42</v>
      </c>
      <c r="D5" s="24" t="s">
        <v>194</v>
      </c>
      <c r="E5" s="24"/>
      <c r="F5" s="43">
        <v>5</v>
      </c>
      <c r="G5" s="9" t="s">
        <v>4</v>
      </c>
      <c r="H5" s="14"/>
      <c r="I5" s="37">
        <f>F5*H5</f>
        <v>0</v>
      </c>
      <c r="J5" s="38">
        <f t="shared" si="0"/>
        <v>0</v>
      </c>
    </row>
    <row r="6" spans="1:10" ht="30" customHeight="1" x14ac:dyDescent="0.2">
      <c r="A6" s="66"/>
      <c r="B6" s="67"/>
      <c r="C6" s="24" t="s">
        <v>42</v>
      </c>
      <c r="D6" s="24" t="s">
        <v>96</v>
      </c>
      <c r="E6" s="24"/>
      <c r="F6" s="43">
        <v>5</v>
      </c>
      <c r="G6" s="9" t="s">
        <v>4</v>
      </c>
      <c r="H6" s="14"/>
      <c r="I6" s="37">
        <f t="shared" si="1"/>
        <v>0</v>
      </c>
      <c r="J6" s="38">
        <f t="shared" si="0"/>
        <v>0</v>
      </c>
    </row>
    <row r="7" spans="1:10" ht="30" customHeight="1" x14ac:dyDescent="0.2">
      <c r="A7" s="66">
        <v>3</v>
      </c>
      <c r="B7" s="67" t="s">
        <v>5</v>
      </c>
      <c r="C7" s="24" t="s">
        <v>59</v>
      </c>
      <c r="D7" s="24" t="s">
        <v>98</v>
      </c>
      <c r="E7" s="24"/>
      <c r="F7" s="43">
        <v>500</v>
      </c>
      <c r="G7" s="9" t="s">
        <v>4</v>
      </c>
      <c r="H7" s="14"/>
      <c r="I7" s="37">
        <f t="shared" si="1"/>
        <v>0</v>
      </c>
      <c r="J7" s="38">
        <f t="shared" si="0"/>
        <v>0</v>
      </c>
    </row>
    <row r="8" spans="1:10" ht="30" customHeight="1" x14ac:dyDescent="0.2">
      <c r="A8" s="66"/>
      <c r="B8" s="67"/>
      <c r="C8" s="24" t="s">
        <v>59</v>
      </c>
      <c r="D8" s="24" t="s">
        <v>60</v>
      </c>
      <c r="E8" s="24"/>
      <c r="F8" s="43">
        <v>500</v>
      </c>
      <c r="G8" s="9" t="s">
        <v>4</v>
      </c>
      <c r="H8" s="14"/>
      <c r="I8" s="37">
        <f t="shared" si="1"/>
        <v>0</v>
      </c>
      <c r="J8" s="38">
        <f t="shared" si="0"/>
        <v>0</v>
      </c>
    </row>
    <row r="9" spans="1:10" ht="30" customHeight="1" x14ac:dyDescent="0.2">
      <c r="A9" s="66"/>
      <c r="B9" s="67"/>
      <c r="C9" s="24" t="s">
        <v>59</v>
      </c>
      <c r="D9" s="24" t="s">
        <v>174</v>
      </c>
      <c r="E9" s="24"/>
      <c r="F9" s="43">
        <v>500</v>
      </c>
      <c r="G9" s="9" t="s">
        <v>4</v>
      </c>
      <c r="H9" s="14"/>
      <c r="I9" s="37">
        <f t="shared" si="1"/>
        <v>0</v>
      </c>
      <c r="J9" s="38">
        <f t="shared" si="0"/>
        <v>0</v>
      </c>
    </row>
    <row r="10" spans="1:10" s="23" customFormat="1" ht="30" customHeight="1" x14ac:dyDescent="0.2">
      <c r="A10" s="66"/>
      <c r="B10" s="67"/>
      <c r="C10" s="24" t="s">
        <v>61</v>
      </c>
      <c r="D10" s="24" t="s">
        <v>62</v>
      </c>
      <c r="E10" s="24"/>
      <c r="F10" s="43">
        <v>500</v>
      </c>
      <c r="G10" s="9" t="s">
        <v>4</v>
      </c>
      <c r="H10" s="14"/>
      <c r="I10" s="37">
        <f t="shared" si="1"/>
        <v>0</v>
      </c>
      <c r="J10" s="38">
        <f t="shared" si="0"/>
        <v>0</v>
      </c>
    </row>
    <row r="11" spans="1:10" ht="30" customHeight="1" x14ac:dyDescent="0.2">
      <c r="A11" s="66"/>
      <c r="B11" s="67"/>
      <c r="C11" s="24" t="s">
        <v>42</v>
      </c>
      <c r="D11" s="24" t="s">
        <v>42</v>
      </c>
      <c r="E11" s="24"/>
      <c r="F11" s="43">
        <v>2000</v>
      </c>
      <c r="G11" s="9" t="s">
        <v>4</v>
      </c>
      <c r="H11" s="14"/>
      <c r="I11" s="37">
        <f t="shared" si="1"/>
        <v>0</v>
      </c>
      <c r="J11" s="38">
        <f t="shared" si="0"/>
        <v>0</v>
      </c>
    </row>
    <row r="12" spans="1:10" ht="30" customHeight="1" x14ac:dyDescent="0.2">
      <c r="A12" s="20">
        <v>4</v>
      </c>
      <c r="B12" s="21" t="s">
        <v>188</v>
      </c>
      <c r="C12" s="24" t="s">
        <v>42</v>
      </c>
      <c r="D12" s="24" t="s">
        <v>195</v>
      </c>
      <c r="E12" s="24"/>
      <c r="F12" s="43">
        <v>30</v>
      </c>
      <c r="G12" s="9" t="s">
        <v>4</v>
      </c>
      <c r="H12" s="14"/>
      <c r="I12" s="37">
        <f t="shared" si="1"/>
        <v>0</v>
      </c>
      <c r="J12" s="38">
        <f t="shared" si="0"/>
        <v>0</v>
      </c>
    </row>
    <row r="13" spans="1:10" ht="30" customHeight="1" x14ac:dyDescent="0.2">
      <c r="A13" s="20">
        <v>5</v>
      </c>
      <c r="B13" s="21" t="s">
        <v>6</v>
      </c>
      <c r="C13" s="24" t="s">
        <v>63</v>
      </c>
      <c r="D13" s="24" t="s">
        <v>93</v>
      </c>
      <c r="E13" s="24"/>
      <c r="F13" s="43">
        <v>15</v>
      </c>
      <c r="G13" s="9" t="s">
        <v>4</v>
      </c>
      <c r="H13" s="14"/>
      <c r="I13" s="37">
        <f t="shared" si="1"/>
        <v>0</v>
      </c>
      <c r="J13" s="38">
        <f t="shared" si="0"/>
        <v>0</v>
      </c>
    </row>
    <row r="14" spans="1:10" ht="30" customHeight="1" x14ac:dyDescent="0.2">
      <c r="A14" s="20">
        <v>6</v>
      </c>
      <c r="B14" s="21" t="s">
        <v>8</v>
      </c>
      <c r="C14" s="24" t="s">
        <v>42</v>
      </c>
      <c r="D14" s="24" t="s">
        <v>42</v>
      </c>
      <c r="E14" s="24" t="s">
        <v>107</v>
      </c>
      <c r="F14" s="43">
        <v>3</v>
      </c>
      <c r="G14" s="9" t="s">
        <v>43</v>
      </c>
      <c r="H14" s="14"/>
      <c r="I14" s="37">
        <f t="shared" ref="I14:I66" si="2">F14*H14</f>
        <v>0</v>
      </c>
      <c r="J14" s="38">
        <f t="shared" ref="J14:J66" si="3">ROUND(I14*1.23,2)</f>
        <v>0</v>
      </c>
    </row>
    <row r="15" spans="1:10" ht="30" customHeight="1" x14ac:dyDescent="0.2">
      <c r="A15" s="20">
        <v>7</v>
      </c>
      <c r="B15" s="21" t="s">
        <v>9</v>
      </c>
      <c r="C15" s="24" t="s">
        <v>64</v>
      </c>
      <c r="D15" s="24" t="s">
        <v>42</v>
      </c>
      <c r="E15" s="24"/>
      <c r="F15" s="43">
        <v>50</v>
      </c>
      <c r="G15" s="9" t="s">
        <v>4</v>
      </c>
      <c r="H15" s="14"/>
      <c r="I15" s="37">
        <f t="shared" si="2"/>
        <v>0</v>
      </c>
      <c r="J15" s="38">
        <f t="shared" si="3"/>
        <v>0</v>
      </c>
    </row>
    <row r="16" spans="1:10" ht="30" customHeight="1" x14ac:dyDescent="0.2">
      <c r="A16" s="66">
        <v>8</v>
      </c>
      <c r="B16" s="67" t="s">
        <v>73</v>
      </c>
      <c r="C16" s="24" t="s">
        <v>122</v>
      </c>
      <c r="D16" s="24" t="s">
        <v>121</v>
      </c>
      <c r="E16" s="24"/>
      <c r="F16" s="43">
        <v>100</v>
      </c>
      <c r="G16" s="9" t="s">
        <v>43</v>
      </c>
      <c r="H16" s="14"/>
      <c r="I16" s="37">
        <f t="shared" si="2"/>
        <v>0</v>
      </c>
      <c r="J16" s="38">
        <f t="shared" si="3"/>
        <v>0</v>
      </c>
    </row>
    <row r="17" spans="1:10" ht="30" customHeight="1" x14ac:dyDescent="0.2">
      <c r="A17" s="66"/>
      <c r="B17" s="67"/>
      <c r="C17" s="24" t="s">
        <v>122</v>
      </c>
      <c r="D17" s="24" t="s">
        <v>123</v>
      </c>
      <c r="E17" s="24"/>
      <c r="F17" s="43">
        <v>100</v>
      </c>
      <c r="G17" s="9" t="s">
        <v>43</v>
      </c>
      <c r="H17" s="14"/>
      <c r="I17" s="37">
        <f t="shared" si="2"/>
        <v>0</v>
      </c>
      <c r="J17" s="38">
        <f t="shared" si="3"/>
        <v>0</v>
      </c>
    </row>
    <row r="18" spans="1:10" s="22" customFormat="1" ht="30" customHeight="1" x14ac:dyDescent="0.2">
      <c r="A18" s="66"/>
      <c r="B18" s="67"/>
      <c r="C18" s="24" t="s">
        <v>124</v>
      </c>
      <c r="D18" s="24" t="s">
        <v>230</v>
      </c>
      <c r="E18" s="24"/>
      <c r="F18" s="43">
        <v>100</v>
      </c>
      <c r="G18" s="9" t="s">
        <v>43</v>
      </c>
      <c r="H18" s="14"/>
      <c r="I18" s="37">
        <f t="shared" si="2"/>
        <v>0</v>
      </c>
      <c r="J18" s="38">
        <f t="shared" si="3"/>
        <v>0</v>
      </c>
    </row>
    <row r="19" spans="1:10" s="22" customFormat="1" ht="30" customHeight="1" x14ac:dyDescent="0.2">
      <c r="A19" s="66"/>
      <c r="B19" s="67"/>
      <c r="C19" s="24" t="s">
        <v>124</v>
      </c>
      <c r="D19" s="24" t="s">
        <v>229</v>
      </c>
      <c r="E19" s="24"/>
      <c r="F19" s="43">
        <v>200</v>
      </c>
      <c r="G19" s="9" t="s">
        <v>43</v>
      </c>
      <c r="H19" s="14"/>
      <c r="I19" s="37">
        <f t="shared" si="2"/>
        <v>0</v>
      </c>
      <c r="J19" s="38">
        <f t="shared" si="3"/>
        <v>0</v>
      </c>
    </row>
    <row r="20" spans="1:10" ht="30" customHeight="1" x14ac:dyDescent="0.2">
      <c r="A20" s="20">
        <v>9</v>
      </c>
      <c r="B20" s="21" t="s">
        <v>196</v>
      </c>
      <c r="C20" s="24" t="s">
        <v>42</v>
      </c>
      <c r="D20" s="24" t="s">
        <v>79</v>
      </c>
      <c r="E20" s="24"/>
      <c r="F20" s="43">
        <v>350</v>
      </c>
      <c r="G20" s="9" t="s">
        <v>4</v>
      </c>
      <c r="H20" s="14"/>
      <c r="I20" s="37">
        <f t="shared" si="2"/>
        <v>0</v>
      </c>
      <c r="J20" s="38">
        <f t="shared" si="3"/>
        <v>0</v>
      </c>
    </row>
    <row r="21" spans="1:10" ht="30" customHeight="1" x14ac:dyDescent="0.2">
      <c r="A21" s="20">
        <v>10</v>
      </c>
      <c r="B21" s="21" t="s">
        <v>197</v>
      </c>
      <c r="C21" s="24" t="s">
        <v>42</v>
      </c>
      <c r="D21" s="24" t="s">
        <v>44</v>
      </c>
      <c r="E21" s="24" t="s">
        <v>198</v>
      </c>
      <c r="F21" s="43">
        <v>70</v>
      </c>
      <c r="G21" s="9" t="s">
        <v>4</v>
      </c>
      <c r="H21" s="14"/>
      <c r="I21" s="37">
        <f t="shared" si="2"/>
        <v>0</v>
      </c>
      <c r="J21" s="38">
        <f t="shared" si="3"/>
        <v>0</v>
      </c>
    </row>
    <row r="22" spans="1:10" ht="30" customHeight="1" x14ac:dyDescent="0.2">
      <c r="A22" s="20">
        <v>11</v>
      </c>
      <c r="B22" s="21" t="s">
        <v>175</v>
      </c>
      <c r="C22" s="24" t="s">
        <v>51</v>
      </c>
      <c r="D22" s="24" t="s">
        <v>50</v>
      </c>
      <c r="E22" s="24"/>
      <c r="F22" s="43">
        <v>350</v>
      </c>
      <c r="G22" s="9" t="s">
        <v>4</v>
      </c>
      <c r="H22" s="14"/>
      <c r="I22" s="37">
        <f t="shared" si="2"/>
        <v>0</v>
      </c>
      <c r="J22" s="38">
        <f t="shared" si="3"/>
        <v>0</v>
      </c>
    </row>
    <row r="23" spans="1:10" ht="30" customHeight="1" x14ac:dyDescent="0.2">
      <c r="A23" s="20">
        <v>12</v>
      </c>
      <c r="B23" s="21" t="s">
        <v>129</v>
      </c>
      <c r="C23" s="24" t="s">
        <v>42</v>
      </c>
      <c r="D23" s="24" t="s">
        <v>45</v>
      </c>
      <c r="E23" s="24"/>
      <c r="F23" s="43">
        <v>8</v>
      </c>
      <c r="G23" s="9" t="s">
        <v>94</v>
      </c>
      <c r="H23" s="14"/>
      <c r="I23" s="37">
        <f t="shared" si="2"/>
        <v>0</v>
      </c>
      <c r="J23" s="38">
        <f t="shared" si="3"/>
        <v>0</v>
      </c>
    </row>
    <row r="24" spans="1:10" ht="30" customHeight="1" x14ac:dyDescent="0.2">
      <c r="A24" s="20">
        <v>13</v>
      </c>
      <c r="B24" s="21" t="s">
        <v>199</v>
      </c>
      <c r="C24" s="24" t="s">
        <v>42</v>
      </c>
      <c r="D24" s="24" t="s">
        <v>45</v>
      </c>
      <c r="E24" s="24"/>
      <c r="F24" s="43">
        <v>20</v>
      </c>
      <c r="G24" s="9" t="s">
        <v>94</v>
      </c>
      <c r="H24" s="14"/>
      <c r="I24" s="37">
        <f t="shared" si="2"/>
        <v>0</v>
      </c>
      <c r="J24" s="38">
        <f t="shared" si="3"/>
        <v>0</v>
      </c>
    </row>
    <row r="25" spans="1:10" ht="30" customHeight="1" x14ac:dyDescent="0.2">
      <c r="A25" s="20">
        <v>14</v>
      </c>
      <c r="B25" s="21" t="s">
        <v>200</v>
      </c>
      <c r="C25" s="24" t="s">
        <v>42</v>
      </c>
      <c r="D25" s="24" t="s">
        <v>45</v>
      </c>
      <c r="E25" s="24"/>
      <c r="F25" s="43">
        <v>25</v>
      </c>
      <c r="G25" s="9" t="s">
        <v>95</v>
      </c>
      <c r="H25" s="14"/>
      <c r="I25" s="37">
        <f t="shared" si="2"/>
        <v>0</v>
      </c>
      <c r="J25" s="38">
        <f t="shared" si="3"/>
        <v>0</v>
      </c>
    </row>
    <row r="26" spans="1:10" ht="30" customHeight="1" x14ac:dyDescent="0.2">
      <c r="A26" s="20">
        <v>15</v>
      </c>
      <c r="B26" s="21" t="s">
        <v>201</v>
      </c>
      <c r="C26" s="24" t="s">
        <v>42</v>
      </c>
      <c r="D26" s="24" t="s">
        <v>45</v>
      </c>
      <c r="E26" s="24"/>
      <c r="F26" s="43">
        <v>50</v>
      </c>
      <c r="G26" s="9" t="s">
        <v>78</v>
      </c>
      <c r="H26" s="14"/>
      <c r="I26" s="37">
        <f t="shared" si="2"/>
        <v>0</v>
      </c>
      <c r="J26" s="38">
        <f t="shared" si="3"/>
        <v>0</v>
      </c>
    </row>
    <row r="27" spans="1:10" ht="30" customHeight="1" x14ac:dyDescent="0.2">
      <c r="A27" s="20">
        <v>16</v>
      </c>
      <c r="B27" s="21" t="s">
        <v>202</v>
      </c>
      <c r="C27" s="24" t="s">
        <v>42</v>
      </c>
      <c r="D27" s="24" t="s">
        <v>160</v>
      </c>
      <c r="E27" s="24"/>
      <c r="F27" s="43">
        <v>2</v>
      </c>
      <c r="G27" s="9" t="s">
        <v>94</v>
      </c>
      <c r="H27" s="14"/>
      <c r="I27" s="37">
        <f t="shared" si="2"/>
        <v>0</v>
      </c>
      <c r="J27" s="38">
        <f t="shared" si="3"/>
        <v>0</v>
      </c>
    </row>
    <row r="28" spans="1:10" ht="30" customHeight="1" x14ac:dyDescent="0.2">
      <c r="A28" s="20">
        <v>17</v>
      </c>
      <c r="B28" s="21" t="s">
        <v>203</v>
      </c>
      <c r="C28" s="24" t="s">
        <v>91</v>
      </c>
      <c r="D28" s="24" t="s">
        <v>46</v>
      </c>
      <c r="E28" s="24"/>
      <c r="F28" s="43">
        <v>8</v>
      </c>
      <c r="G28" s="9" t="s">
        <v>94</v>
      </c>
      <c r="H28" s="14"/>
      <c r="I28" s="37">
        <f t="shared" si="2"/>
        <v>0</v>
      </c>
      <c r="J28" s="38">
        <f t="shared" si="3"/>
        <v>0</v>
      </c>
    </row>
    <row r="29" spans="1:10" s="23" customFormat="1" ht="36" customHeight="1" x14ac:dyDescent="0.2">
      <c r="A29" s="55">
        <v>18</v>
      </c>
      <c r="B29" s="56" t="s">
        <v>237</v>
      </c>
      <c r="C29" s="24" t="s">
        <v>236</v>
      </c>
      <c r="D29" s="24"/>
      <c r="E29" s="24"/>
      <c r="F29" s="43"/>
      <c r="G29" s="9" t="s">
        <v>238</v>
      </c>
      <c r="H29" s="14"/>
      <c r="I29" s="37">
        <f t="shared" si="2"/>
        <v>0</v>
      </c>
      <c r="J29" s="38">
        <f t="shared" si="3"/>
        <v>0</v>
      </c>
    </row>
    <row r="30" spans="1:10" ht="30" customHeight="1" x14ac:dyDescent="0.2">
      <c r="A30" s="20">
        <v>19</v>
      </c>
      <c r="B30" s="21" t="s">
        <v>204</v>
      </c>
      <c r="C30" s="24" t="s">
        <v>61</v>
      </c>
      <c r="D30" s="24" t="s">
        <v>179</v>
      </c>
      <c r="E30" s="24"/>
      <c r="F30" s="43">
        <v>60</v>
      </c>
      <c r="G30" s="9" t="s">
        <v>4</v>
      </c>
      <c r="H30" s="14"/>
      <c r="I30" s="37">
        <f t="shared" si="2"/>
        <v>0</v>
      </c>
      <c r="J30" s="38">
        <f t="shared" si="3"/>
        <v>0</v>
      </c>
    </row>
    <row r="31" spans="1:10" ht="30" customHeight="1" x14ac:dyDescent="0.2">
      <c r="A31" s="20">
        <v>20</v>
      </c>
      <c r="B31" s="21" t="s">
        <v>10</v>
      </c>
      <c r="C31" s="24" t="s">
        <v>42</v>
      </c>
      <c r="D31" s="24" t="s">
        <v>47</v>
      </c>
      <c r="E31" s="24"/>
      <c r="F31" s="43">
        <v>20</v>
      </c>
      <c r="G31" s="9" t="s">
        <v>4</v>
      </c>
      <c r="H31" s="14"/>
      <c r="I31" s="37">
        <f t="shared" si="2"/>
        <v>0</v>
      </c>
      <c r="J31" s="38">
        <f t="shared" si="3"/>
        <v>0</v>
      </c>
    </row>
    <row r="32" spans="1:10" ht="30" customHeight="1" x14ac:dyDescent="0.2">
      <c r="A32" s="20">
        <v>21</v>
      </c>
      <c r="B32" s="21" t="s">
        <v>215</v>
      </c>
      <c r="C32" s="24" t="s">
        <v>48</v>
      </c>
      <c r="D32" s="24" t="s">
        <v>116</v>
      </c>
      <c r="E32" s="24"/>
      <c r="F32" s="43">
        <v>50</v>
      </c>
      <c r="G32" s="9" t="s">
        <v>43</v>
      </c>
      <c r="H32" s="14"/>
      <c r="I32" s="37">
        <f t="shared" si="2"/>
        <v>0</v>
      </c>
      <c r="J32" s="38">
        <f t="shared" si="3"/>
        <v>0</v>
      </c>
    </row>
    <row r="33" spans="1:10" ht="30" customHeight="1" x14ac:dyDescent="0.2">
      <c r="A33" s="66">
        <v>22</v>
      </c>
      <c r="B33" s="67" t="s">
        <v>37</v>
      </c>
      <c r="C33" s="24" t="s">
        <v>153</v>
      </c>
      <c r="D33" s="24" t="s">
        <v>53</v>
      </c>
      <c r="E33" s="24"/>
      <c r="F33" s="43">
        <v>5</v>
      </c>
      <c r="G33" s="9" t="s">
        <v>4</v>
      </c>
      <c r="H33" s="14"/>
      <c r="I33" s="37">
        <f t="shared" si="2"/>
        <v>0</v>
      </c>
      <c r="J33" s="38">
        <f t="shared" si="3"/>
        <v>0</v>
      </c>
    </row>
    <row r="34" spans="1:10" s="19" customFormat="1" ht="30" customHeight="1" x14ac:dyDescent="0.2">
      <c r="A34" s="66"/>
      <c r="B34" s="67"/>
      <c r="C34" s="24" t="s">
        <v>153</v>
      </c>
      <c r="D34" s="24" t="s">
        <v>190</v>
      </c>
      <c r="E34" s="24"/>
      <c r="F34" s="43">
        <v>5</v>
      </c>
      <c r="G34" s="9" t="s">
        <v>4</v>
      </c>
      <c r="H34" s="14"/>
      <c r="I34" s="37">
        <f t="shared" si="2"/>
        <v>0</v>
      </c>
      <c r="J34" s="38">
        <f t="shared" si="3"/>
        <v>0</v>
      </c>
    </row>
    <row r="35" spans="1:10" ht="30" customHeight="1" x14ac:dyDescent="0.2">
      <c r="A35" s="66"/>
      <c r="B35" s="67"/>
      <c r="C35" s="24" t="s">
        <v>153</v>
      </c>
      <c r="D35" s="24" t="s">
        <v>52</v>
      </c>
      <c r="E35" s="24"/>
      <c r="F35" s="43">
        <v>5</v>
      </c>
      <c r="G35" s="9" t="s">
        <v>4</v>
      </c>
      <c r="H35" s="14"/>
      <c r="I35" s="37">
        <f t="shared" si="2"/>
        <v>0</v>
      </c>
      <c r="J35" s="38">
        <f t="shared" si="3"/>
        <v>0</v>
      </c>
    </row>
    <row r="36" spans="1:10" ht="30" customHeight="1" x14ac:dyDescent="0.2">
      <c r="A36" s="20">
        <v>23</v>
      </c>
      <c r="B36" s="21" t="s">
        <v>13</v>
      </c>
      <c r="C36" s="24" t="s">
        <v>42</v>
      </c>
      <c r="D36" s="24" t="s">
        <v>55</v>
      </c>
      <c r="E36" s="24" t="s">
        <v>157</v>
      </c>
      <c r="F36" s="43">
        <v>20</v>
      </c>
      <c r="G36" s="9" t="s">
        <v>4</v>
      </c>
      <c r="H36" s="14"/>
      <c r="I36" s="37">
        <f t="shared" si="2"/>
        <v>0</v>
      </c>
      <c r="J36" s="38">
        <f t="shared" si="3"/>
        <v>0</v>
      </c>
    </row>
    <row r="37" spans="1:10" ht="30" customHeight="1" x14ac:dyDescent="0.2">
      <c r="A37" s="20">
        <v>24</v>
      </c>
      <c r="B37" s="21" t="s">
        <v>206</v>
      </c>
      <c r="C37" s="24" t="s">
        <v>154</v>
      </c>
      <c r="D37" s="24" t="s">
        <v>156</v>
      </c>
      <c r="E37" s="24" t="s">
        <v>155</v>
      </c>
      <c r="F37" s="43">
        <v>240</v>
      </c>
      <c r="G37" s="9" t="s">
        <v>4</v>
      </c>
      <c r="H37" s="14"/>
      <c r="I37" s="37">
        <f t="shared" si="2"/>
        <v>0</v>
      </c>
      <c r="J37" s="38">
        <f t="shared" si="3"/>
        <v>0</v>
      </c>
    </row>
    <row r="38" spans="1:10" ht="30" customHeight="1" x14ac:dyDescent="0.2">
      <c r="A38" s="20">
        <v>25</v>
      </c>
      <c r="B38" s="21" t="s">
        <v>205</v>
      </c>
      <c r="C38" s="24" t="s">
        <v>42</v>
      </c>
      <c r="D38" s="24" t="s">
        <v>42</v>
      </c>
      <c r="E38" s="24"/>
      <c r="F38" s="43">
        <v>1</v>
      </c>
      <c r="G38" s="9" t="s">
        <v>95</v>
      </c>
      <c r="H38" s="14"/>
      <c r="I38" s="37">
        <f t="shared" si="2"/>
        <v>0</v>
      </c>
      <c r="J38" s="38">
        <f t="shared" si="3"/>
        <v>0</v>
      </c>
    </row>
    <row r="39" spans="1:10" ht="30" customHeight="1" x14ac:dyDescent="0.2">
      <c r="A39" s="20">
        <v>26</v>
      </c>
      <c r="B39" s="21" t="s">
        <v>132</v>
      </c>
      <c r="C39" s="24" t="s">
        <v>45</v>
      </c>
      <c r="D39" s="24" t="s">
        <v>56</v>
      </c>
      <c r="E39" s="24"/>
      <c r="F39" s="43">
        <v>3</v>
      </c>
      <c r="G39" s="9" t="s">
        <v>14</v>
      </c>
      <c r="H39" s="14"/>
      <c r="I39" s="37">
        <f t="shared" si="2"/>
        <v>0</v>
      </c>
      <c r="J39" s="38">
        <f t="shared" si="3"/>
        <v>0</v>
      </c>
    </row>
    <row r="40" spans="1:10" ht="30" customHeight="1" x14ac:dyDescent="0.2">
      <c r="A40" s="20">
        <v>27</v>
      </c>
      <c r="B40" s="21" t="s">
        <v>131</v>
      </c>
      <c r="C40" s="24" t="s">
        <v>45</v>
      </c>
      <c r="D40" s="24" t="s">
        <v>56</v>
      </c>
      <c r="E40" s="24"/>
      <c r="F40" s="43">
        <v>40</v>
      </c>
      <c r="G40" s="9" t="s">
        <v>14</v>
      </c>
      <c r="H40" s="14"/>
      <c r="I40" s="37">
        <f t="shared" si="2"/>
        <v>0</v>
      </c>
      <c r="J40" s="38">
        <f t="shared" si="3"/>
        <v>0</v>
      </c>
    </row>
    <row r="41" spans="1:10" ht="30" customHeight="1" x14ac:dyDescent="0.2">
      <c r="A41" s="20">
        <v>28</v>
      </c>
      <c r="B41" s="21" t="s">
        <v>15</v>
      </c>
      <c r="C41" s="24" t="s">
        <v>42</v>
      </c>
      <c r="D41" s="24" t="s">
        <v>42</v>
      </c>
      <c r="E41" s="24"/>
      <c r="F41" s="43">
        <v>1</v>
      </c>
      <c r="G41" s="9" t="s">
        <v>4</v>
      </c>
      <c r="H41" s="14"/>
      <c r="I41" s="37">
        <f t="shared" si="2"/>
        <v>0</v>
      </c>
      <c r="J41" s="38">
        <f t="shared" si="3"/>
        <v>0</v>
      </c>
    </row>
    <row r="42" spans="1:10" ht="30" customHeight="1" x14ac:dyDescent="0.2">
      <c r="A42" s="20">
        <v>29</v>
      </c>
      <c r="B42" s="21" t="s">
        <v>103</v>
      </c>
      <c r="C42" s="24" t="s">
        <v>67</v>
      </c>
      <c r="D42" s="24" t="s">
        <v>42</v>
      </c>
      <c r="E42" s="24"/>
      <c r="F42" s="43">
        <v>5</v>
      </c>
      <c r="G42" s="9" t="s">
        <v>57</v>
      </c>
      <c r="H42" s="14"/>
      <c r="I42" s="37">
        <f t="shared" si="2"/>
        <v>0</v>
      </c>
      <c r="J42" s="38">
        <f t="shared" si="3"/>
        <v>0</v>
      </c>
    </row>
    <row r="43" spans="1:10" ht="30" customHeight="1" x14ac:dyDescent="0.2">
      <c r="A43" s="20">
        <v>30</v>
      </c>
      <c r="B43" s="21" t="s">
        <v>102</v>
      </c>
      <c r="C43" s="24" t="s">
        <v>67</v>
      </c>
      <c r="D43" s="24" t="s">
        <v>42</v>
      </c>
      <c r="E43" s="24"/>
      <c r="F43" s="43">
        <v>5</v>
      </c>
      <c r="G43" s="9" t="s">
        <v>57</v>
      </c>
      <c r="H43" s="14"/>
      <c r="I43" s="37">
        <f t="shared" si="2"/>
        <v>0</v>
      </c>
      <c r="J43" s="38">
        <f t="shared" si="3"/>
        <v>0</v>
      </c>
    </row>
    <row r="44" spans="1:10" ht="30" customHeight="1" x14ac:dyDescent="0.2">
      <c r="A44" s="20">
        <v>31</v>
      </c>
      <c r="B44" s="21" t="s">
        <v>17</v>
      </c>
      <c r="C44" s="24" t="s">
        <v>99</v>
      </c>
      <c r="D44" s="24" t="s">
        <v>100</v>
      </c>
      <c r="E44" s="24"/>
      <c r="F44" s="43">
        <v>40</v>
      </c>
      <c r="G44" s="9" t="s">
        <v>16</v>
      </c>
      <c r="H44" s="14"/>
      <c r="I44" s="37">
        <f t="shared" si="2"/>
        <v>0</v>
      </c>
      <c r="J44" s="38">
        <f t="shared" si="3"/>
        <v>0</v>
      </c>
    </row>
    <row r="45" spans="1:10" ht="30" customHeight="1" x14ac:dyDescent="0.2">
      <c r="A45" s="20">
        <v>32</v>
      </c>
      <c r="B45" s="21" t="s">
        <v>207</v>
      </c>
      <c r="C45" s="24" t="s">
        <v>64</v>
      </c>
      <c r="D45" s="24" t="s">
        <v>65</v>
      </c>
      <c r="E45" s="24"/>
      <c r="F45" s="43">
        <v>70</v>
      </c>
      <c r="G45" s="9" t="s">
        <v>4</v>
      </c>
      <c r="H45" s="14"/>
      <c r="I45" s="37">
        <f t="shared" si="2"/>
        <v>0</v>
      </c>
      <c r="J45" s="38">
        <f t="shared" si="3"/>
        <v>0</v>
      </c>
    </row>
    <row r="46" spans="1:10" ht="30" customHeight="1" x14ac:dyDescent="0.2">
      <c r="A46" s="20">
        <v>33</v>
      </c>
      <c r="B46" s="21" t="s">
        <v>18</v>
      </c>
      <c r="C46" s="24" t="s">
        <v>67</v>
      </c>
      <c r="D46" s="24" t="s">
        <v>80</v>
      </c>
      <c r="E46" s="24"/>
      <c r="F46" s="43">
        <v>10</v>
      </c>
      <c r="G46" s="9" t="s">
        <v>7</v>
      </c>
      <c r="H46" s="14"/>
      <c r="I46" s="37">
        <f t="shared" si="2"/>
        <v>0</v>
      </c>
      <c r="J46" s="38">
        <f t="shared" si="3"/>
        <v>0</v>
      </c>
    </row>
    <row r="47" spans="1:10" ht="30" customHeight="1" x14ac:dyDescent="0.2">
      <c r="A47" s="20">
        <v>34</v>
      </c>
      <c r="B47" s="56" t="s">
        <v>233</v>
      </c>
      <c r="C47" s="24" t="s">
        <v>239</v>
      </c>
      <c r="D47" s="24" t="s">
        <v>234</v>
      </c>
      <c r="E47" s="24"/>
      <c r="F47" s="43">
        <v>5</v>
      </c>
      <c r="G47" s="24" t="s">
        <v>57</v>
      </c>
      <c r="H47" s="37"/>
      <c r="I47" s="37">
        <f t="shared" si="2"/>
        <v>0</v>
      </c>
      <c r="J47" s="38">
        <f t="shared" si="3"/>
        <v>0</v>
      </c>
    </row>
    <row r="48" spans="1:10" ht="30" customHeight="1" x14ac:dyDescent="0.2">
      <c r="A48" s="20">
        <v>35</v>
      </c>
      <c r="B48" s="21" t="s">
        <v>208</v>
      </c>
      <c r="C48" s="24" t="s">
        <v>41</v>
      </c>
      <c r="D48" s="24" t="s">
        <v>66</v>
      </c>
      <c r="E48" s="24"/>
      <c r="F48" s="43">
        <v>6</v>
      </c>
      <c r="G48" s="9" t="s">
        <v>57</v>
      </c>
      <c r="H48" s="14"/>
      <c r="I48" s="37">
        <f t="shared" si="2"/>
        <v>0</v>
      </c>
      <c r="J48" s="38">
        <f t="shared" si="3"/>
        <v>0</v>
      </c>
    </row>
    <row r="49" spans="1:10" ht="30" customHeight="1" x14ac:dyDescent="0.2">
      <c r="A49" s="20">
        <v>36</v>
      </c>
      <c r="B49" s="21" t="s">
        <v>11</v>
      </c>
      <c r="C49" s="24" t="s">
        <v>42</v>
      </c>
      <c r="D49" s="24" t="s">
        <v>159</v>
      </c>
      <c r="E49" s="24"/>
      <c r="F49" s="43">
        <v>20</v>
      </c>
      <c r="G49" s="9" t="s">
        <v>4</v>
      </c>
      <c r="H49" s="14"/>
      <c r="I49" s="37">
        <f t="shared" si="2"/>
        <v>0</v>
      </c>
      <c r="J49" s="38">
        <f t="shared" si="3"/>
        <v>0</v>
      </c>
    </row>
    <row r="50" spans="1:10" ht="30" customHeight="1" x14ac:dyDescent="0.2">
      <c r="A50" s="66">
        <v>37</v>
      </c>
      <c r="B50" s="21" t="s">
        <v>83</v>
      </c>
      <c r="C50" s="24" t="s">
        <v>42</v>
      </c>
      <c r="D50" s="24" t="s">
        <v>81</v>
      </c>
      <c r="E50" s="24" t="s">
        <v>119</v>
      </c>
      <c r="F50" s="43">
        <v>150</v>
      </c>
      <c r="G50" s="9" t="s">
        <v>4</v>
      </c>
      <c r="H50" s="14"/>
      <c r="I50" s="37">
        <f t="shared" si="2"/>
        <v>0</v>
      </c>
      <c r="J50" s="38">
        <f t="shared" si="3"/>
        <v>0</v>
      </c>
    </row>
    <row r="51" spans="1:10" s="23" customFormat="1" ht="30" customHeight="1" x14ac:dyDescent="0.2">
      <c r="A51" s="66"/>
      <c r="B51" s="21" t="s">
        <v>83</v>
      </c>
      <c r="C51" s="24" t="s">
        <v>42</v>
      </c>
      <c r="D51" s="24" t="s">
        <v>82</v>
      </c>
      <c r="E51" s="24" t="s">
        <v>119</v>
      </c>
      <c r="F51" s="43">
        <v>100</v>
      </c>
      <c r="G51" s="9" t="s">
        <v>4</v>
      </c>
      <c r="H51" s="14"/>
      <c r="I51" s="37">
        <f t="shared" si="2"/>
        <v>0</v>
      </c>
      <c r="J51" s="38">
        <f t="shared" si="3"/>
        <v>0</v>
      </c>
    </row>
    <row r="52" spans="1:10" ht="30" customHeight="1" x14ac:dyDescent="0.2">
      <c r="A52" s="20">
        <v>38</v>
      </c>
      <c r="B52" s="21" t="s">
        <v>88</v>
      </c>
      <c r="C52" s="24" t="s">
        <v>42</v>
      </c>
      <c r="D52" s="24" t="s">
        <v>111</v>
      </c>
      <c r="E52" s="24"/>
      <c r="F52" s="43">
        <v>100</v>
      </c>
      <c r="G52" s="9" t="s">
        <v>4</v>
      </c>
      <c r="H52" s="14"/>
      <c r="I52" s="37">
        <f t="shared" si="2"/>
        <v>0</v>
      </c>
      <c r="J52" s="38">
        <f t="shared" si="3"/>
        <v>0</v>
      </c>
    </row>
    <row r="53" spans="1:10" ht="30" customHeight="1" x14ac:dyDescent="0.2">
      <c r="A53" s="20">
        <v>39</v>
      </c>
      <c r="B53" s="21" t="s">
        <v>89</v>
      </c>
      <c r="C53" s="24" t="s">
        <v>42</v>
      </c>
      <c r="D53" s="24" t="s">
        <v>111</v>
      </c>
      <c r="E53" s="24"/>
      <c r="F53" s="43">
        <v>1000</v>
      </c>
      <c r="G53" s="9" t="s">
        <v>4</v>
      </c>
      <c r="H53" s="14"/>
      <c r="I53" s="37">
        <f t="shared" si="2"/>
        <v>0</v>
      </c>
      <c r="J53" s="38">
        <f t="shared" si="3"/>
        <v>0</v>
      </c>
    </row>
    <row r="54" spans="1:10" ht="30" customHeight="1" x14ac:dyDescent="0.2">
      <c r="A54" s="20">
        <v>40</v>
      </c>
      <c r="B54" s="21" t="s">
        <v>105</v>
      </c>
      <c r="C54" s="24" t="s">
        <v>42</v>
      </c>
      <c r="D54" s="24" t="s">
        <v>42</v>
      </c>
      <c r="E54" s="24"/>
      <c r="F54" s="43">
        <v>50</v>
      </c>
      <c r="G54" s="9" t="s">
        <v>4</v>
      </c>
      <c r="H54" s="14"/>
      <c r="I54" s="37">
        <f t="shared" si="2"/>
        <v>0</v>
      </c>
      <c r="J54" s="38">
        <f t="shared" si="3"/>
        <v>0</v>
      </c>
    </row>
    <row r="55" spans="1:10" ht="30" customHeight="1" x14ac:dyDescent="0.2">
      <c r="A55" s="66">
        <v>41</v>
      </c>
      <c r="B55" s="67" t="s">
        <v>19</v>
      </c>
      <c r="C55" s="24" t="s">
        <v>125</v>
      </c>
      <c r="D55" s="24" t="s">
        <v>127</v>
      </c>
      <c r="E55" s="24"/>
      <c r="F55" s="43">
        <v>200</v>
      </c>
      <c r="G55" s="9" t="s">
        <v>43</v>
      </c>
      <c r="H55" s="14"/>
      <c r="I55" s="37">
        <f t="shared" si="2"/>
        <v>0</v>
      </c>
      <c r="J55" s="38">
        <f t="shared" si="3"/>
        <v>0</v>
      </c>
    </row>
    <row r="56" spans="1:10" s="23" customFormat="1" ht="30" customHeight="1" x14ac:dyDescent="0.2">
      <c r="A56" s="66"/>
      <c r="B56" s="67"/>
      <c r="C56" s="24" t="s">
        <v>42</v>
      </c>
      <c r="D56" s="24" t="s">
        <v>178</v>
      </c>
      <c r="E56" s="24" t="s">
        <v>185</v>
      </c>
      <c r="F56" s="43">
        <v>5</v>
      </c>
      <c r="G56" s="9" t="s">
        <v>117</v>
      </c>
      <c r="H56" s="14"/>
      <c r="I56" s="37">
        <f t="shared" si="2"/>
        <v>0</v>
      </c>
      <c r="J56" s="38">
        <f t="shared" si="3"/>
        <v>0</v>
      </c>
    </row>
    <row r="57" spans="1:10" s="23" customFormat="1" ht="30" customHeight="1" x14ac:dyDescent="0.2">
      <c r="A57" s="66"/>
      <c r="B57" s="67"/>
      <c r="C57" s="24" t="s">
        <v>42</v>
      </c>
      <c r="D57" s="24" t="s">
        <v>178</v>
      </c>
      <c r="E57" s="24" t="s">
        <v>209</v>
      </c>
      <c r="F57" s="43">
        <v>5</v>
      </c>
      <c r="G57" s="9" t="s">
        <v>117</v>
      </c>
      <c r="H57" s="14"/>
      <c r="I57" s="37">
        <f t="shared" si="2"/>
        <v>0</v>
      </c>
      <c r="J57" s="38">
        <f t="shared" si="3"/>
        <v>0</v>
      </c>
    </row>
    <row r="58" spans="1:10" s="23" customFormat="1" ht="30" customHeight="1" x14ac:dyDescent="0.2">
      <c r="A58" s="66"/>
      <c r="B58" s="67"/>
      <c r="C58" s="24" t="s">
        <v>42</v>
      </c>
      <c r="D58" s="24" t="s">
        <v>178</v>
      </c>
      <c r="E58" s="24" t="s">
        <v>181</v>
      </c>
      <c r="F58" s="43">
        <v>5</v>
      </c>
      <c r="G58" s="9" t="s">
        <v>117</v>
      </c>
      <c r="H58" s="14"/>
      <c r="I58" s="37">
        <f t="shared" si="2"/>
        <v>0</v>
      </c>
      <c r="J58" s="38">
        <f t="shared" si="3"/>
        <v>0</v>
      </c>
    </row>
    <row r="59" spans="1:10" ht="30" customHeight="1" x14ac:dyDescent="0.2">
      <c r="A59" s="66"/>
      <c r="B59" s="67"/>
      <c r="C59" s="24" t="s">
        <v>42</v>
      </c>
      <c r="D59" s="24" t="s">
        <v>178</v>
      </c>
      <c r="E59" s="24" t="s">
        <v>210</v>
      </c>
      <c r="F59" s="43">
        <v>5</v>
      </c>
      <c r="G59" s="9" t="s">
        <v>117</v>
      </c>
      <c r="H59" s="14"/>
      <c r="I59" s="37">
        <f t="shared" si="2"/>
        <v>0</v>
      </c>
      <c r="J59" s="38">
        <f t="shared" si="3"/>
        <v>0</v>
      </c>
    </row>
    <row r="60" spans="1:10" ht="30" customHeight="1" x14ac:dyDescent="0.2">
      <c r="A60" s="20">
        <v>42</v>
      </c>
      <c r="B60" s="21" t="s">
        <v>20</v>
      </c>
      <c r="C60" s="24" t="s">
        <v>42</v>
      </c>
      <c r="D60" s="24" t="s">
        <v>69</v>
      </c>
      <c r="E60" s="24"/>
      <c r="F60" s="43">
        <v>10</v>
      </c>
      <c r="G60" s="9" t="s">
        <v>68</v>
      </c>
      <c r="H60" s="14"/>
      <c r="I60" s="37">
        <f t="shared" si="2"/>
        <v>0</v>
      </c>
      <c r="J60" s="38">
        <f t="shared" si="3"/>
        <v>0</v>
      </c>
    </row>
    <row r="61" spans="1:10" ht="30" customHeight="1" x14ac:dyDescent="0.2">
      <c r="A61" s="20">
        <v>43</v>
      </c>
      <c r="B61" s="21" t="s">
        <v>21</v>
      </c>
      <c r="C61" s="24" t="s">
        <v>49</v>
      </c>
      <c r="D61" s="24" t="s">
        <v>106</v>
      </c>
      <c r="E61" s="24"/>
      <c r="F61" s="43">
        <v>50</v>
      </c>
      <c r="G61" s="9" t="s">
        <v>4</v>
      </c>
      <c r="H61" s="14"/>
      <c r="I61" s="37">
        <f t="shared" si="2"/>
        <v>0</v>
      </c>
      <c r="J61" s="38">
        <f t="shared" si="3"/>
        <v>0</v>
      </c>
    </row>
    <row r="62" spans="1:10" ht="30" customHeight="1" x14ac:dyDescent="0.2">
      <c r="A62" s="20">
        <v>44</v>
      </c>
      <c r="B62" s="21" t="s">
        <v>211</v>
      </c>
      <c r="C62" s="24" t="s">
        <v>42</v>
      </c>
      <c r="D62" s="24" t="s">
        <v>70</v>
      </c>
      <c r="E62" s="24"/>
      <c r="F62" s="43">
        <v>200</v>
      </c>
      <c r="G62" s="9" t="s">
        <v>4</v>
      </c>
      <c r="H62" s="14"/>
      <c r="I62" s="37">
        <f t="shared" si="2"/>
        <v>0</v>
      </c>
      <c r="J62" s="38">
        <f t="shared" si="3"/>
        <v>0</v>
      </c>
    </row>
    <row r="63" spans="1:10" s="23" customFormat="1" ht="30" customHeight="1" x14ac:dyDescent="0.2">
      <c r="A63" s="55">
        <v>45</v>
      </c>
      <c r="B63" s="56" t="s">
        <v>212</v>
      </c>
      <c r="C63" s="24" t="s">
        <v>150</v>
      </c>
      <c r="D63" s="24" t="s">
        <v>151</v>
      </c>
      <c r="E63" s="24" t="s">
        <v>71</v>
      </c>
      <c r="F63" s="43">
        <v>300</v>
      </c>
      <c r="G63" s="9" t="s">
        <v>4</v>
      </c>
      <c r="H63" s="14"/>
      <c r="I63" s="37">
        <f t="shared" si="2"/>
        <v>0</v>
      </c>
      <c r="J63" s="38">
        <f t="shared" si="3"/>
        <v>0</v>
      </c>
    </row>
    <row r="64" spans="1:10" ht="30" customHeight="1" x14ac:dyDescent="0.2">
      <c r="A64" s="20">
        <v>46</v>
      </c>
      <c r="B64" s="21" t="s">
        <v>213</v>
      </c>
      <c r="C64" s="24" t="s">
        <v>42</v>
      </c>
      <c r="D64" s="24" t="s">
        <v>111</v>
      </c>
      <c r="E64" s="24"/>
      <c r="F64" s="44">
        <v>1500</v>
      </c>
      <c r="G64" s="9" t="s">
        <v>4</v>
      </c>
      <c r="H64" s="14"/>
      <c r="I64" s="37">
        <f t="shared" si="2"/>
        <v>0</v>
      </c>
      <c r="J64" s="38">
        <f t="shared" si="3"/>
        <v>0</v>
      </c>
    </row>
    <row r="65" spans="1:10" ht="30" customHeight="1" x14ac:dyDescent="0.2">
      <c r="A65" s="20">
        <v>47</v>
      </c>
      <c r="B65" s="21" t="s">
        <v>84</v>
      </c>
      <c r="C65" s="24" t="s">
        <v>85</v>
      </c>
      <c r="D65" s="24" t="s">
        <v>112</v>
      </c>
      <c r="E65" s="24" t="s">
        <v>110</v>
      </c>
      <c r="F65" s="44">
        <v>100</v>
      </c>
      <c r="G65" s="9" t="s">
        <v>4</v>
      </c>
      <c r="H65" s="14"/>
      <c r="I65" s="37">
        <f t="shared" si="2"/>
        <v>0</v>
      </c>
      <c r="J65" s="38">
        <f t="shared" si="3"/>
        <v>0</v>
      </c>
    </row>
    <row r="66" spans="1:10" ht="30" customHeight="1" x14ac:dyDescent="0.2">
      <c r="A66" s="55">
        <v>48</v>
      </c>
      <c r="B66" s="56" t="s">
        <v>22</v>
      </c>
      <c r="C66" s="24" t="s">
        <v>42</v>
      </c>
      <c r="D66" s="24" t="s">
        <v>72</v>
      </c>
      <c r="E66" s="24"/>
      <c r="F66" s="44">
        <v>10</v>
      </c>
      <c r="G66" s="9" t="s">
        <v>4</v>
      </c>
      <c r="H66" s="14"/>
      <c r="I66" s="37">
        <f t="shared" si="2"/>
        <v>0</v>
      </c>
      <c r="J66" s="38">
        <f t="shared" si="3"/>
        <v>0</v>
      </c>
    </row>
    <row r="67" spans="1:10" ht="30" customHeight="1" x14ac:dyDescent="0.2">
      <c r="A67" s="20">
        <v>49</v>
      </c>
      <c r="B67" s="21" t="s">
        <v>23</v>
      </c>
      <c r="C67" s="24" t="s">
        <v>184</v>
      </c>
      <c r="D67" s="24" t="s">
        <v>101</v>
      </c>
      <c r="E67" s="24"/>
      <c r="F67" s="44">
        <v>40</v>
      </c>
      <c r="G67" s="9" t="s">
        <v>4</v>
      </c>
      <c r="H67" s="14"/>
      <c r="I67" s="37">
        <f t="shared" ref="I67:I71" si="4">F67*H67</f>
        <v>0</v>
      </c>
      <c r="J67" s="38">
        <f t="shared" ref="J67:J71" si="5">ROUND(I67*1.23,2)</f>
        <v>0</v>
      </c>
    </row>
    <row r="68" spans="1:10" ht="30" customHeight="1" x14ac:dyDescent="0.2">
      <c r="A68" s="20">
        <v>50</v>
      </c>
      <c r="B68" s="21" t="s">
        <v>24</v>
      </c>
      <c r="C68" s="24" t="s">
        <v>42</v>
      </c>
      <c r="D68" s="24" t="s">
        <v>126</v>
      </c>
      <c r="E68" s="24"/>
      <c r="F68" s="44">
        <v>50</v>
      </c>
      <c r="G68" s="9" t="s">
        <v>2</v>
      </c>
      <c r="H68" s="14"/>
      <c r="I68" s="37">
        <f t="shared" si="4"/>
        <v>0</v>
      </c>
      <c r="J68" s="38">
        <f t="shared" si="5"/>
        <v>0</v>
      </c>
    </row>
    <row r="69" spans="1:10" ht="30" customHeight="1" x14ac:dyDescent="0.2">
      <c r="A69" s="20">
        <v>51</v>
      </c>
      <c r="B69" s="21" t="s">
        <v>214</v>
      </c>
      <c r="C69" s="24" t="s">
        <v>42</v>
      </c>
      <c r="D69" s="24" t="s">
        <v>90</v>
      </c>
      <c r="E69" s="24"/>
      <c r="F69" s="9">
        <v>100</v>
      </c>
      <c r="G69" s="9" t="s">
        <v>4</v>
      </c>
      <c r="H69" s="14"/>
      <c r="I69" s="37">
        <f t="shared" si="4"/>
        <v>0</v>
      </c>
      <c r="J69" s="38">
        <f t="shared" si="5"/>
        <v>0</v>
      </c>
    </row>
    <row r="70" spans="1:10" ht="30" customHeight="1" x14ac:dyDescent="0.2">
      <c r="A70" s="20">
        <v>52</v>
      </c>
      <c r="B70" s="21" t="s">
        <v>25</v>
      </c>
      <c r="C70" s="24" t="s">
        <v>74</v>
      </c>
      <c r="D70" s="24" t="s">
        <v>75</v>
      </c>
      <c r="E70" s="24"/>
      <c r="F70" s="9">
        <v>100</v>
      </c>
      <c r="G70" s="9" t="s">
        <v>4</v>
      </c>
      <c r="H70" s="14"/>
      <c r="I70" s="37">
        <f t="shared" si="4"/>
        <v>0</v>
      </c>
      <c r="J70" s="38">
        <f t="shared" si="5"/>
        <v>0</v>
      </c>
    </row>
    <row r="71" spans="1:10" ht="30" customHeight="1" x14ac:dyDescent="0.2">
      <c r="A71" s="20">
        <v>53</v>
      </c>
      <c r="B71" s="21" t="s">
        <v>26</v>
      </c>
      <c r="C71" s="24" t="s">
        <v>76</v>
      </c>
      <c r="D71" s="24" t="s">
        <v>77</v>
      </c>
      <c r="E71" s="24"/>
      <c r="F71" s="9">
        <v>30</v>
      </c>
      <c r="G71" s="9" t="s">
        <v>4</v>
      </c>
      <c r="H71" s="14"/>
      <c r="I71" s="37">
        <f t="shared" si="4"/>
        <v>0</v>
      </c>
      <c r="J71" s="38">
        <f t="shared" si="5"/>
        <v>0</v>
      </c>
    </row>
    <row r="72" spans="1:10" ht="30" customHeight="1" x14ac:dyDescent="0.2">
      <c r="A72" s="20">
        <v>54</v>
      </c>
      <c r="B72" s="21" t="s">
        <v>27</v>
      </c>
      <c r="C72" s="24" t="s">
        <v>76</v>
      </c>
      <c r="D72" s="24" t="s">
        <v>77</v>
      </c>
      <c r="E72" s="24"/>
      <c r="F72" s="9">
        <v>40</v>
      </c>
      <c r="G72" s="9" t="s">
        <v>4</v>
      </c>
      <c r="H72" s="14"/>
      <c r="I72" s="37">
        <f t="shared" ref="I72:I84" si="6">F72*H72</f>
        <v>0</v>
      </c>
      <c r="J72" s="38">
        <f t="shared" ref="J72:J84" si="7">ROUND(I72*1.23,2)</f>
        <v>0</v>
      </c>
    </row>
    <row r="73" spans="1:10" ht="30" customHeight="1" x14ac:dyDescent="0.2">
      <c r="A73" s="66">
        <v>55</v>
      </c>
      <c r="B73" s="67" t="s">
        <v>12</v>
      </c>
      <c r="C73" s="7" t="s">
        <v>108</v>
      </c>
      <c r="D73" s="24" t="s">
        <v>120</v>
      </c>
      <c r="E73" s="24"/>
      <c r="F73" s="9">
        <v>15</v>
      </c>
      <c r="G73" s="9" t="s">
        <v>4</v>
      </c>
      <c r="H73" s="14"/>
      <c r="I73" s="37">
        <f t="shared" si="6"/>
        <v>0</v>
      </c>
      <c r="J73" s="38">
        <f t="shared" si="7"/>
        <v>0</v>
      </c>
    </row>
    <row r="74" spans="1:10" s="23" customFormat="1" ht="30" customHeight="1" x14ac:dyDescent="0.2">
      <c r="A74" s="66"/>
      <c r="B74" s="67"/>
      <c r="C74" s="7" t="s">
        <v>108</v>
      </c>
      <c r="D74" s="24">
        <v>5517</v>
      </c>
      <c r="E74" s="24"/>
      <c r="F74" s="9">
        <v>5</v>
      </c>
      <c r="G74" s="9" t="s">
        <v>4</v>
      </c>
      <c r="H74" s="14"/>
      <c r="I74" s="37">
        <f t="shared" si="6"/>
        <v>0</v>
      </c>
      <c r="J74" s="38">
        <f t="shared" si="7"/>
        <v>0</v>
      </c>
    </row>
    <row r="75" spans="1:10" ht="30" customHeight="1" x14ac:dyDescent="0.2">
      <c r="A75" s="66"/>
      <c r="B75" s="67"/>
      <c r="C75" s="7" t="s">
        <v>108</v>
      </c>
      <c r="D75" s="24" t="s">
        <v>158</v>
      </c>
      <c r="E75" s="24"/>
      <c r="F75" s="9">
        <v>5</v>
      </c>
      <c r="G75" s="9" t="s">
        <v>4</v>
      </c>
      <c r="H75" s="14"/>
      <c r="I75" s="37">
        <f t="shared" si="6"/>
        <v>0</v>
      </c>
      <c r="J75" s="38">
        <f t="shared" si="7"/>
        <v>0</v>
      </c>
    </row>
    <row r="76" spans="1:10" ht="30" customHeight="1" x14ac:dyDescent="0.2">
      <c r="A76" s="55">
        <v>56</v>
      </c>
      <c r="B76" s="56" t="s">
        <v>39</v>
      </c>
      <c r="C76" s="24" t="s">
        <v>115</v>
      </c>
      <c r="D76" s="15" t="s">
        <v>38</v>
      </c>
      <c r="E76" s="15"/>
      <c r="F76" s="9">
        <v>300</v>
      </c>
      <c r="G76" s="9" t="s">
        <v>78</v>
      </c>
      <c r="H76" s="14"/>
      <c r="I76" s="37">
        <f t="shared" si="6"/>
        <v>0</v>
      </c>
      <c r="J76" s="38">
        <f t="shared" si="7"/>
        <v>0</v>
      </c>
    </row>
    <row r="77" spans="1:10" s="23" customFormat="1" ht="30" customHeight="1" x14ac:dyDescent="0.2">
      <c r="A77" s="20">
        <v>57</v>
      </c>
      <c r="B77" s="21" t="s">
        <v>118</v>
      </c>
      <c r="C77" s="24" t="s">
        <v>42</v>
      </c>
      <c r="D77" s="24" t="s">
        <v>180</v>
      </c>
      <c r="E77" s="24"/>
      <c r="F77" s="9">
        <v>10</v>
      </c>
      <c r="G77" s="9" t="s">
        <v>4</v>
      </c>
      <c r="H77" s="14"/>
      <c r="I77" s="37">
        <f t="shared" si="6"/>
        <v>0</v>
      </c>
      <c r="J77" s="38">
        <f t="shared" si="7"/>
        <v>0</v>
      </c>
    </row>
    <row r="78" spans="1:10" s="23" customFormat="1" ht="30" customHeight="1" x14ac:dyDescent="0.2">
      <c r="A78" s="20">
        <v>58</v>
      </c>
      <c r="B78" s="21" t="s">
        <v>216</v>
      </c>
      <c r="C78" s="24" t="s">
        <v>42</v>
      </c>
      <c r="D78" s="24" t="s">
        <v>180</v>
      </c>
      <c r="E78" s="24" t="s">
        <v>217</v>
      </c>
      <c r="F78" s="9">
        <v>3</v>
      </c>
      <c r="G78" s="9" t="s">
        <v>4</v>
      </c>
      <c r="H78" s="14"/>
      <c r="I78" s="37">
        <f t="shared" si="6"/>
        <v>0</v>
      </c>
      <c r="J78" s="38">
        <f t="shared" si="7"/>
        <v>0</v>
      </c>
    </row>
    <row r="79" spans="1:10" s="23" customFormat="1" ht="30" customHeight="1" x14ac:dyDescent="0.2">
      <c r="A79" s="20">
        <v>59</v>
      </c>
      <c r="B79" s="21" t="s">
        <v>218</v>
      </c>
      <c r="C79" s="24" t="s">
        <v>42</v>
      </c>
      <c r="D79" s="24" t="s">
        <v>219</v>
      </c>
      <c r="E79" s="24"/>
      <c r="F79" s="9">
        <v>3</v>
      </c>
      <c r="G79" s="9" t="s">
        <v>16</v>
      </c>
      <c r="H79" s="14"/>
      <c r="I79" s="37">
        <f t="shared" si="6"/>
        <v>0</v>
      </c>
      <c r="J79" s="38">
        <f t="shared" si="7"/>
        <v>0</v>
      </c>
    </row>
    <row r="80" spans="1:10" s="23" customFormat="1" ht="30" customHeight="1" x14ac:dyDescent="0.2">
      <c r="A80" s="20">
        <v>60</v>
      </c>
      <c r="B80" s="21" t="s">
        <v>113</v>
      </c>
      <c r="C80" s="24" t="s">
        <v>42</v>
      </c>
      <c r="D80" s="24" t="s">
        <v>191</v>
      </c>
      <c r="E80" s="24"/>
      <c r="F80" s="9">
        <v>2</v>
      </c>
      <c r="G80" s="9" t="s">
        <v>92</v>
      </c>
      <c r="H80" s="14"/>
      <c r="I80" s="37">
        <f t="shared" si="6"/>
        <v>0</v>
      </c>
      <c r="J80" s="38">
        <f t="shared" si="7"/>
        <v>0</v>
      </c>
    </row>
    <row r="81" spans="1:10" s="23" customFormat="1" ht="30" customHeight="1" x14ac:dyDescent="0.2">
      <c r="A81" s="20">
        <v>61</v>
      </c>
      <c r="B81" s="21" t="s">
        <v>222</v>
      </c>
      <c r="C81" s="24" t="s">
        <v>104</v>
      </c>
      <c r="D81" s="24" t="s">
        <v>221</v>
      </c>
      <c r="E81" s="24" t="s">
        <v>223</v>
      </c>
      <c r="F81" s="9">
        <v>1</v>
      </c>
      <c r="G81" s="9" t="s">
        <v>92</v>
      </c>
      <c r="H81" s="14"/>
      <c r="I81" s="37">
        <f t="shared" si="6"/>
        <v>0</v>
      </c>
      <c r="J81" s="38">
        <f t="shared" si="7"/>
        <v>0</v>
      </c>
    </row>
    <row r="82" spans="1:10" s="23" customFormat="1" ht="30" customHeight="1" x14ac:dyDescent="0.2">
      <c r="A82" s="20">
        <v>62</v>
      </c>
      <c r="B82" s="21" t="s">
        <v>187</v>
      </c>
      <c r="C82" s="24" t="s">
        <v>42</v>
      </c>
      <c r="D82" s="24" t="s">
        <v>42</v>
      </c>
      <c r="E82" s="24" t="s">
        <v>177</v>
      </c>
      <c r="F82" s="9">
        <v>1</v>
      </c>
      <c r="G82" s="9" t="s">
        <v>43</v>
      </c>
      <c r="H82" s="14"/>
      <c r="I82" s="37">
        <f t="shared" si="6"/>
        <v>0</v>
      </c>
      <c r="J82" s="38">
        <f t="shared" si="7"/>
        <v>0</v>
      </c>
    </row>
    <row r="83" spans="1:10" s="23" customFormat="1" ht="30" customHeight="1" x14ac:dyDescent="0.2">
      <c r="A83" s="20">
        <v>63</v>
      </c>
      <c r="B83" s="21" t="s">
        <v>176</v>
      </c>
      <c r="C83" s="24" t="s">
        <v>42</v>
      </c>
      <c r="D83" s="24" t="s">
        <v>42</v>
      </c>
      <c r="E83" s="24" t="s">
        <v>220</v>
      </c>
      <c r="F83" s="9">
        <v>1</v>
      </c>
      <c r="G83" s="9" t="s">
        <v>43</v>
      </c>
      <c r="H83" s="14"/>
      <c r="I83" s="37">
        <f t="shared" si="6"/>
        <v>0</v>
      </c>
      <c r="J83" s="38">
        <f t="shared" si="7"/>
        <v>0</v>
      </c>
    </row>
    <row r="84" spans="1:10" s="23" customFormat="1" ht="30" customHeight="1" thickBot="1" x14ac:dyDescent="0.25">
      <c r="A84" s="6">
        <v>64</v>
      </c>
      <c r="B84" s="16" t="s">
        <v>149</v>
      </c>
      <c r="C84" s="17" t="s">
        <v>42</v>
      </c>
      <c r="D84" s="17" t="s">
        <v>42</v>
      </c>
      <c r="E84" s="17"/>
      <c r="F84" s="18">
        <v>2</v>
      </c>
      <c r="G84" s="18" t="s">
        <v>57</v>
      </c>
      <c r="H84" s="29"/>
      <c r="I84" s="39">
        <f t="shared" si="6"/>
        <v>0</v>
      </c>
      <c r="J84" s="40">
        <f t="shared" si="7"/>
        <v>0</v>
      </c>
    </row>
    <row r="85" spans="1:10" s="23" customFormat="1" ht="30" customHeight="1" thickBot="1" x14ac:dyDescent="0.25">
      <c r="A85" s="63"/>
      <c r="B85" s="64"/>
      <c r="C85" s="64"/>
      <c r="D85" s="64"/>
      <c r="E85" s="64"/>
      <c r="F85" s="64"/>
      <c r="G85" s="64"/>
      <c r="H85" s="64"/>
      <c r="I85" s="65"/>
      <c r="J85" s="47">
        <f>SUM(J2:J84)</f>
        <v>0</v>
      </c>
    </row>
  </sheetData>
  <mergeCells count="16">
    <mergeCell ref="A85:I85"/>
    <mergeCell ref="A73:A75"/>
    <mergeCell ref="B73:B75"/>
    <mergeCell ref="B2:B4"/>
    <mergeCell ref="A2:A4"/>
    <mergeCell ref="A5:A6"/>
    <mergeCell ref="B5:B6"/>
    <mergeCell ref="A55:A59"/>
    <mergeCell ref="B55:B59"/>
    <mergeCell ref="A33:A35"/>
    <mergeCell ref="B33:B35"/>
    <mergeCell ref="A50:A51"/>
    <mergeCell ref="A7:A11"/>
    <mergeCell ref="B7:B11"/>
    <mergeCell ref="B16:B19"/>
    <mergeCell ref="A16:A1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9" orientation="portrait" r:id="rId1"/>
  <headerFooter alignWithMargins="0">
    <oddFooter>&amp;C&amp;D&amp;RStrona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2"/>
  <sheetViews>
    <sheetView tabSelected="1" topLeftCell="A34" zoomScaleNormal="100" workbookViewId="0">
      <selection activeCell="D55" sqref="D55"/>
    </sheetView>
  </sheetViews>
  <sheetFormatPr defaultColWidth="9.140625" defaultRowHeight="15.75" x14ac:dyDescent="0.2"/>
  <cols>
    <col min="1" max="1" width="4.42578125" style="1" bestFit="1" customWidth="1"/>
    <col min="2" max="2" width="32.28515625" style="4" bestFit="1" customWidth="1"/>
    <col min="3" max="3" width="30.28515625" style="4" bestFit="1" customWidth="1"/>
    <col min="4" max="4" width="6.28515625" style="4" bestFit="1" customWidth="1"/>
    <col min="5" max="5" width="5.42578125" style="2" bestFit="1" customWidth="1"/>
    <col min="6" max="6" width="13" style="10" bestFit="1" customWidth="1"/>
    <col min="7" max="7" width="6.85546875" style="27" bestFit="1" customWidth="1"/>
    <col min="8" max="8" width="15.140625" style="1" bestFit="1" customWidth="1"/>
    <col min="9" max="9" width="25.85546875" style="1" customWidth="1"/>
    <col min="10" max="16384" width="9.140625" style="1"/>
  </cols>
  <sheetData>
    <row r="1" spans="1:9" s="25" customFormat="1" ht="30" customHeight="1" x14ac:dyDescent="0.2">
      <c r="A1" s="59" t="s">
        <v>0</v>
      </c>
      <c r="B1" s="59" t="s">
        <v>1</v>
      </c>
      <c r="C1" s="59" t="s">
        <v>28</v>
      </c>
      <c r="D1" s="59" t="s">
        <v>226</v>
      </c>
      <c r="E1" s="59" t="s">
        <v>86</v>
      </c>
      <c r="F1" s="60" t="s">
        <v>40</v>
      </c>
      <c r="G1" s="61" t="s">
        <v>228</v>
      </c>
      <c r="H1" s="62" t="s">
        <v>224</v>
      </c>
      <c r="I1" s="62" t="s">
        <v>225</v>
      </c>
    </row>
    <row r="2" spans="1:9" ht="30" customHeight="1" x14ac:dyDescent="0.2">
      <c r="A2" s="24">
        <v>1</v>
      </c>
      <c r="B2" s="57" t="s">
        <v>30</v>
      </c>
      <c r="C2" s="57" t="s">
        <v>31</v>
      </c>
      <c r="D2" s="43">
        <v>13</v>
      </c>
      <c r="E2" s="24" t="s">
        <v>4</v>
      </c>
      <c r="F2" s="14"/>
      <c r="G2" s="26"/>
      <c r="H2" s="37">
        <f t="shared" ref="H2:H48" si="0">D2*F2</f>
        <v>0</v>
      </c>
      <c r="I2" s="37">
        <f t="shared" ref="I2:I48" si="1">ROUND(H2*1.23,2)</f>
        <v>0</v>
      </c>
    </row>
    <row r="3" spans="1:9" ht="30" customHeight="1" x14ac:dyDescent="0.2">
      <c r="A3" s="24">
        <v>2</v>
      </c>
      <c r="B3" s="57" t="s">
        <v>29</v>
      </c>
      <c r="C3" s="57" t="s">
        <v>32</v>
      </c>
      <c r="D3" s="43">
        <v>12</v>
      </c>
      <c r="E3" s="24" t="s">
        <v>4</v>
      </c>
      <c r="F3" s="14"/>
      <c r="G3" s="26"/>
      <c r="H3" s="37">
        <f t="shared" si="0"/>
        <v>0</v>
      </c>
      <c r="I3" s="37">
        <f t="shared" si="1"/>
        <v>0</v>
      </c>
    </row>
    <row r="4" spans="1:9" ht="30" customHeight="1" x14ac:dyDescent="0.2">
      <c r="A4" s="24">
        <v>3</v>
      </c>
      <c r="B4" s="57" t="s">
        <v>87</v>
      </c>
      <c r="C4" s="57" t="s">
        <v>36</v>
      </c>
      <c r="D4" s="43">
        <v>4</v>
      </c>
      <c r="E4" s="24" t="s">
        <v>4</v>
      </c>
      <c r="F4" s="14"/>
      <c r="G4" s="26"/>
      <c r="H4" s="37">
        <f t="shared" si="0"/>
        <v>0</v>
      </c>
      <c r="I4" s="37">
        <f t="shared" si="1"/>
        <v>0</v>
      </c>
    </row>
    <row r="5" spans="1:9" ht="30" customHeight="1" x14ac:dyDescent="0.2">
      <c r="A5" s="24">
        <v>4</v>
      </c>
      <c r="B5" s="57" t="s">
        <v>242</v>
      </c>
      <c r="C5" s="57" t="s">
        <v>243</v>
      </c>
      <c r="D5" s="43">
        <v>27</v>
      </c>
      <c r="E5" s="24" t="s">
        <v>4</v>
      </c>
      <c r="F5" s="14"/>
      <c r="G5" s="26"/>
      <c r="H5" s="37">
        <f t="shared" si="0"/>
        <v>0</v>
      </c>
      <c r="I5" s="37">
        <f t="shared" si="1"/>
        <v>0</v>
      </c>
    </row>
    <row r="6" spans="1:9" ht="30" customHeight="1" x14ac:dyDescent="0.2">
      <c r="A6" s="24">
        <v>5</v>
      </c>
      <c r="B6" s="57" t="s">
        <v>33</v>
      </c>
      <c r="C6" s="57" t="s">
        <v>34</v>
      </c>
      <c r="D6" s="43">
        <v>4</v>
      </c>
      <c r="E6" s="24" t="s">
        <v>4</v>
      </c>
      <c r="F6" s="14"/>
      <c r="G6" s="26"/>
      <c r="H6" s="37">
        <f t="shared" si="0"/>
        <v>0</v>
      </c>
      <c r="I6" s="37">
        <f t="shared" si="1"/>
        <v>0</v>
      </c>
    </row>
    <row r="7" spans="1:9" ht="30" customHeight="1" x14ac:dyDescent="0.2">
      <c r="A7" s="24">
        <v>6</v>
      </c>
      <c r="B7" s="57" t="s">
        <v>97</v>
      </c>
      <c r="C7" s="57" t="s">
        <v>166</v>
      </c>
      <c r="D7" s="43">
        <v>20</v>
      </c>
      <c r="E7" s="24" t="s">
        <v>4</v>
      </c>
      <c r="F7" s="14"/>
      <c r="G7" s="26"/>
      <c r="H7" s="37">
        <f t="shared" si="0"/>
        <v>0</v>
      </c>
      <c r="I7" s="37">
        <f t="shared" si="1"/>
        <v>0</v>
      </c>
    </row>
    <row r="8" spans="1:9" ht="30" customHeight="1" x14ac:dyDescent="0.2">
      <c r="A8" s="24">
        <v>7</v>
      </c>
      <c r="B8" s="57" t="s">
        <v>114</v>
      </c>
      <c r="C8" s="57" t="s">
        <v>171</v>
      </c>
      <c r="D8" s="43">
        <v>20</v>
      </c>
      <c r="E8" s="24" t="s">
        <v>4</v>
      </c>
      <c r="F8" s="14"/>
      <c r="G8" s="26"/>
      <c r="H8" s="37">
        <f t="shared" si="0"/>
        <v>0</v>
      </c>
      <c r="I8" s="37">
        <f t="shared" si="1"/>
        <v>0</v>
      </c>
    </row>
    <row r="9" spans="1:9" ht="30" customHeight="1" x14ac:dyDescent="0.2">
      <c r="A9" s="24">
        <v>8</v>
      </c>
      <c r="B9" s="57" t="s">
        <v>130</v>
      </c>
      <c r="C9" s="57" t="s">
        <v>165</v>
      </c>
      <c r="D9" s="43">
        <v>20</v>
      </c>
      <c r="E9" s="24" t="s">
        <v>4</v>
      </c>
      <c r="F9" s="14"/>
      <c r="G9" s="26"/>
      <c r="H9" s="37">
        <f t="shared" si="0"/>
        <v>0</v>
      </c>
      <c r="I9" s="37">
        <f t="shared" si="1"/>
        <v>0</v>
      </c>
    </row>
    <row r="10" spans="1:9" ht="30" customHeight="1" x14ac:dyDescent="0.2">
      <c r="A10" s="24">
        <v>9</v>
      </c>
      <c r="B10" s="57" t="s">
        <v>134</v>
      </c>
      <c r="C10" s="57" t="s">
        <v>135</v>
      </c>
      <c r="D10" s="43">
        <v>1</v>
      </c>
      <c r="E10" s="24" t="s">
        <v>4</v>
      </c>
      <c r="F10" s="14"/>
      <c r="G10" s="26"/>
      <c r="H10" s="37">
        <f t="shared" si="0"/>
        <v>0</v>
      </c>
      <c r="I10" s="37">
        <f t="shared" si="1"/>
        <v>0</v>
      </c>
    </row>
    <row r="11" spans="1:9" ht="30" customHeight="1" x14ac:dyDescent="0.2">
      <c r="A11" s="24">
        <v>10</v>
      </c>
      <c r="B11" s="57" t="s">
        <v>169</v>
      </c>
      <c r="C11" s="57" t="s">
        <v>170</v>
      </c>
      <c r="D11" s="43">
        <v>5</v>
      </c>
      <c r="E11" s="24" t="s">
        <v>4</v>
      </c>
      <c r="F11" s="14"/>
      <c r="G11" s="26"/>
      <c r="H11" s="37">
        <f t="shared" si="0"/>
        <v>0</v>
      </c>
      <c r="I11" s="37">
        <f t="shared" si="1"/>
        <v>0</v>
      </c>
    </row>
    <row r="12" spans="1:9" ht="30" customHeight="1" x14ac:dyDescent="0.2">
      <c r="A12" s="24">
        <v>11</v>
      </c>
      <c r="B12" s="57" t="s">
        <v>173</v>
      </c>
      <c r="C12" s="57" t="s">
        <v>186</v>
      </c>
      <c r="D12" s="43">
        <v>15</v>
      </c>
      <c r="E12" s="24" t="s">
        <v>4</v>
      </c>
      <c r="F12" s="14"/>
      <c r="G12" s="26"/>
      <c r="H12" s="37">
        <f t="shared" si="0"/>
        <v>0</v>
      </c>
      <c r="I12" s="37">
        <f t="shared" si="1"/>
        <v>0</v>
      </c>
    </row>
    <row r="13" spans="1:9" ht="30" customHeight="1" x14ac:dyDescent="0.2">
      <c r="A13" s="24">
        <v>12</v>
      </c>
      <c r="B13" s="57" t="s">
        <v>161</v>
      </c>
      <c r="C13" s="57" t="s">
        <v>189</v>
      </c>
      <c r="D13" s="43">
        <v>10</v>
      </c>
      <c r="E13" s="24" t="s">
        <v>4</v>
      </c>
      <c r="F13" s="14"/>
      <c r="G13" s="26"/>
      <c r="H13" s="37">
        <f t="shared" si="0"/>
        <v>0</v>
      </c>
      <c r="I13" s="37">
        <f t="shared" si="1"/>
        <v>0</v>
      </c>
    </row>
    <row r="14" spans="1:9" ht="30" customHeight="1" x14ac:dyDescent="0.2">
      <c r="A14" s="24">
        <v>13</v>
      </c>
      <c r="B14" s="13" t="s">
        <v>162</v>
      </c>
      <c r="C14" s="13" t="s">
        <v>189</v>
      </c>
      <c r="D14" s="43">
        <v>4</v>
      </c>
      <c r="E14" s="24" t="s">
        <v>4</v>
      </c>
      <c r="F14" s="14"/>
      <c r="G14" s="26"/>
      <c r="H14" s="37">
        <f t="shared" si="0"/>
        <v>0</v>
      </c>
      <c r="I14" s="37">
        <f t="shared" si="1"/>
        <v>0</v>
      </c>
    </row>
    <row r="15" spans="1:9" ht="30" customHeight="1" x14ac:dyDescent="0.2">
      <c r="A15" s="24">
        <v>14</v>
      </c>
      <c r="B15" s="12" t="s">
        <v>163</v>
      </c>
      <c r="C15" s="12" t="s">
        <v>189</v>
      </c>
      <c r="D15" s="43">
        <v>4</v>
      </c>
      <c r="E15" s="24" t="s">
        <v>4</v>
      </c>
      <c r="F15" s="14"/>
      <c r="G15" s="26"/>
      <c r="H15" s="37">
        <f t="shared" si="0"/>
        <v>0</v>
      </c>
      <c r="I15" s="37">
        <f t="shared" si="1"/>
        <v>0</v>
      </c>
    </row>
    <row r="16" spans="1:9" ht="30" customHeight="1" x14ac:dyDescent="0.2">
      <c r="A16" s="24">
        <v>15</v>
      </c>
      <c r="B16" s="11" t="s">
        <v>164</v>
      </c>
      <c r="C16" s="11" t="s">
        <v>189</v>
      </c>
      <c r="D16" s="43">
        <v>4</v>
      </c>
      <c r="E16" s="24" t="s">
        <v>4</v>
      </c>
      <c r="F16" s="14"/>
      <c r="G16" s="26"/>
      <c r="H16" s="37">
        <f t="shared" si="0"/>
        <v>0</v>
      </c>
      <c r="I16" s="37">
        <f t="shared" si="1"/>
        <v>0</v>
      </c>
    </row>
    <row r="17" spans="1:9" ht="30" customHeight="1" x14ac:dyDescent="0.2">
      <c r="A17" s="24">
        <v>16</v>
      </c>
      <c r="B17" s="57" t="s">
        <v>168</v>
      </c>
      <c r="C17" s="57" t="s">
        <v>167</v>
      </c>
      <c r="D17" s="43">
        <v>3</v>
      </c>
      <c r="E17" s="24" t="s">
        <v>4</v>
      </c>
      <c r="F17" s="14"/>
      <c r="G17" s="26"/>
      <c r="H17" s="37">
        <f t="shared" si="0"/>
        <v>0</v>
      </c>
      <c r="I17" s="37">
        <f t="shared" si="1"/>
        <v>0</v>
      </c>
    </row>
    <row r="18" spans="1:9" ht="30" customHeight="1" x14ac:dyDescent="0.2">
      <c r="A18" s="24">
        <v>17</v>
      </c>
      <c r="B18" s="57" t="s">
        <v>244</v>
      </c>
      <c r="C18" s="57" t="s">
        <v>245</v>
      </c>
      <c r="D18" s="43">
        <v>1</v>
      </c>
      <c r="E18" s="24" t="s">
        <v>4</v>
      </c>
      <c r="F18" s="14"/>
      <c r="G18" s="26"/>
      <c r="H18" s="37">
        <f t="shared" si="0"/>
        <v>0</v>
      </c>
      <c r="I18" s="37">
        <f t="shared" si="1"/>
        <v>0</v>
      </c>
    </row>
    <row r="19" spans="1:9" ht="30" customHeight="1" x14ac:dyDescent="0.2">
      <c r="A19" s="24">
        <v>18</v>
      </c>
      <c r="B19" s="57" t="s">
        <v>145</v>
      </c>
      <c r="C19" s="57" t="s">
        <v>35</v>
      </c>
      <c r="D19" s="43">
        <v>2</v>
      </c>
      <c r="E19" s="24" t="s">
        <v>4</v>
      </c>
      <c r="F19" s="14"/>
      <c r="G19" s="26"/>
      <c r="H19" s="37">
        <f t="shared" si="0"/>
        <v>0</v>
      </c>
      <c r="I19" s="37">
        <f t="shared" si="1"/>
        <v>0</v>
      </c>
    </row>
    <row r="20" spans="1:9" ht="30" customHeight="1" x14ac:dyDescent="0.2">
      <c r="A20" s="24">
        <v>19</v>
      </c>
      <c r="B20" s="57" t="s">
        <v>146</v>
      </c>
      <c r="C20" s="57" t="s">
        <v>172</v>
      </c>
      <c r="D20" s="43">
        <v>10</v>
      </c>
      <c r="E20" s="24" t="s">
        <v>4</v>
      </c>
      <c r="F20" s="14"/>
      <c r="G20" s="26"/>
      <c r="H20" s="37">
        <f t="shared" si="0"/>
        <v>0</v>
      </c>
      <c r="I20" s="37">
        <f t="shared" si="1"/>
        <v>0</v>
      </c>
    </row>
    <row r="21" spans="1:9" ht="30" customHeight="1" x14ac:dyDescent="0.2">
      <c r="A21" s="24">
        <v>20</v>
      </c>
      <c r="B21" s="57" t="s">
        <v>147</v>
      </c>
      <c r="C21" s="57" t="s">
        <v>142</v>
      </c>
      <c r="D21" s="43">
        <v>12</v>
      </c>
      <c r="E21" s="24" t="s">
        <v>4</v>
      </c>
      <c r="F21" s="14"/>
      <c r="G21" s="26"/>
      <c r="H21" s="37">
        <f t="shared" si="0"/>
        <v>0</v>
      </c>
      <c r="I21" s="37">
        <f t="shared" si="1"/>
        <v>0</v>
      </c>
    </row>
    <row r="22" spans="1:9" ht="30" customHeight="1" x14ac:dyDescent="0.2">
      <c r="A22" s="24">
        <v>21</v>
      </c>
      <c r="B22" s="57" t="s">
        <v>182</v>
      </c>
      <c r="C22" s="57" t="s">
        <v>183</v>
      </c>
      <c r="D22" s="43">
        <v>2</v>
      </c>
      <c r="E22" s="24" t="s">
        <v>4</v>
      </c>
      <c r="F22" s="14"/>
      <c r="G22" s="26"/>
      <c r="H22" s="37">
        <f t="shared" si="0"/>
        <v>0</v>
      </c>
      <c r="I22" s="37">
        <f t="shared" si="1"/>
        <v>0</v>
      </c>
    </row>
    <row r="23" spans="1:9" ht="30" customHeight="1" x14ac:dyDescent="0.2">
      <c r="A23" s="24">
        <v>22</v>
      </c>
      <c r="B23" s="57" t="s">
        <v>148</v>
      </c>
      <c r="C23" s="57" t="s">
        <v>133</v>
      </c>
      <c r="D23" s="43">
        <v>15</v>
      </c>
      <c r="E23" s="24" t="s">
        <v>4</v>
      </c>
      <c r="F23" s="14"/>
      <c r="G23" s="26"/>
      <c r="H23" s="37">
        <f t="shared" si="0"/>
        <v>0</v>
      </c>
      <c r="I23" s="37">
        <f t="shared" si="1"/>
        <v>0</v>
      </c>
    </row>
    <row r="24" spans="1:9" ht="30" customHeight="1" x14ac:dyDescent="0.2">
      <c r="A24" s="24">
        <v>23</v>
      </c>
      <c r="B24" s="57" t="s">
        <v>143</v>
      </c>
      <c r="C24" s="57" t="s">
        <v>136</v>
      </c>
      <c r="D24" s="43">
        <v>1</v>
      </c>
      <c r="E24" s="24" t="s">
        <v>4</v>
      </c>
      <c r="F24" s="14"/>
      <c r="G24" s="26"/>
      <c r="H24" s="37">
        <f t="shared" si="0"/>
        <v>0</v>
      </c>
      <c r="I24" s="37">
        <f>ROUND(H24*1.23,2)</f>
        <v>0</v>
      </c>
    </row>
    <row r="25" spans="1:9" ht="30" customHeight="1" x14ac:dyDescent="0.2">
      <c r="A25" s="24">
        <v>24</v>
      </c>
      <c r="B25" s="11" t="s">
        <v>144</v>
      </c>
      <c r="C25" s="11" t="s">
        <v>136</v>
      </c>
      <c r="D25" s="43">
        <v>1</v>
      </c>
      <c r="E25" s="24" t="s">
        <v>4</v>
      </c>
      <c r="F25" s="14"/>
      <c r="G25" s="26"/>
      <c r="H25" s="37">
        <f t="shared" si="0"/>
        <v>0</v>
      </c>
      <c r="I25" s="37">
        <f t="shared" si="1"/>
        <v>0</v>
      </c>
    </row>
    <row r="26" spans="1:9" ht="30" customHeight="1" x14ac:dyDescent="0.2">
      <c r="A26" s="24">
        <v>25</v>
      </c>
      <c r="B26" s="57" t="s">
        <v>138</v>
      </c>
      <c r="C26" s="57" t="s">
        <v>137</v>
      </c>
      <c r="D26" s="43">
        <v>2</v>
      </c>
      <c r="E26" s="24" t="s">
        <v>4</v>
      </c>
      <c r="F26" s="14"/>
      <c r="G26" s="26"/>
      <c r="H26" s="37">
        <f t="shared" si="0"/>
        <v>0</v>
      </c>
      <c r="I26" s="37">
        <f t="shared" si="1"/>
        <v>0</v>
      </c>
    </row>
    <row r="27" spans="1:9" ht="30" customHeight="1" x14ac:dyDescent="0.2">
      <c r="A27" s="24">
        <v>26</v>
      </c>
      <c r="B27" s="13" t="s">
        <v>139</v>
      </c>
      <c r="C27" s="13" t="s">
        <v>137</v>
      </c>
      <c r="D27" s="43">
        <v>1</v>
      </c>
      <c r="E27" s="24" t="s">
        <v>4</v>
      </c>
      <c r="F27" s="14"/>
      <c r="G27" s="26"/>
      <c r="H27" s="37">
        <f t="shared" si="0"/>
        <v>0</v>
      </c>
      <c r="I27" s="37">
        <f t="shared" si="1"/>
        <v>0</v>
      </c>
    </row>
    <row r="28" spans="1:9" ht="30" customHeight="1" x14ac:dyDescent="0.2">
      <c r="A28" s="24">
        <v>27</v>
      </c>
      <c r="B28" s="11" t="s">
        <v>140</v>
      </c>
      <c r="C28" s="11" t="s">
        <v>137</v>
      </c>
      <c r="D28" s="43">
        <v>1</v>
      </c>
      <c r="E28" s="24" t="s">
        <v>4</v>
      </c>
      <c r="F28" s="14"/>
      <c r="G28" s="26"/>
      <c r="H28" s="37">
        <f t="shared" si="0"/>
        <v>0</v>
      </c>
      <c r="I28" s="37">
        <f t="shared" si="1"/>
        <v>0</v>
      </c>
    </row>
    <row r="29" spans="1:9" ht="30" customHeight="1" x14ac:dyDescent="0.2">
      <c r="A29" s="24">
        <v>28</v>
      </c>
      <c r="B29" s="12" t="s">
        <v>141</v>
      </c>
      <c r="C29" s="12" t="s">
        <v>137</v>
      </c>
      <c r="D29" s="43">
        <v>1</v>
      </c>
      <c r="E29" s="24" t="s">
        <v>4</v>
      </c>
      <c r="F29" s="14"/>
      <c r="G29" s="26"/>
      <c r="H29" s="37">
        <f t="shared" si="0"/>
        <v>0</v>
      </c>
      <c r="I29" s="37">
        <f t="shared" si="1"/>
        <v>0</v>
      </c>
    </row>
    <row r="30" spans="1:9" s="23" customFormat="1" ht="30" customHeight="1" x14ac:dyDescent="0.2">
      <c r="A30" s="24">
        <v>29</v>
      </c>
      <c r="B30" s="57" t="s">
        <v>240</v>
      </c>
      <c r="C30" s="57" t="s">
        <v>241</v>
      </c>
      <c r="D30" s="43">
        <v>1</v>
      </c>
      <c r="E30" s="24" t="s">
        <v>4</v>
      </c>
      <c r="F30" s="14"/>
      <c r="G30" s="24"/>
      <c r="H30" s="37">
        <f t="shared" si="0"/>
        <v>0</v>
      </c>
      <c r="I30" s="37">
        <f t="shared" si="1"/>
        <v>0</v>
      </c>
    </row>
    <row r="31" spans="1:9" s="23" customFormat="1" ht="30" customHeight="1" x14ac:dyDescent="0.2">
      <c r="A31" s="24">
        <v>30</v>
      </c>
      <c r="B31" s="57" t="s">
        <v>232</v>
      </c>
      <c r="C31" s="57" t="s">
        <v>231</v>
      </c>
      <c r="D31" s="43">
        <v>1</v>
      </c>
      <c r="E31" s="24" t="s">
        <v>4</v>
      </c>
      <c r="F31" s="14"/>
      <c r="G31" s="26"/>
      <c r="H31" s="37">
        <f t="shared" ref="H31:H47" si="2">D31*F31</f>
        <v>0</v>
      </c>
      <c r="I31" s="37">
        <f t="shared" ref="I31:I47" si="3">ROUND(H31*1.23,2)</f>
        <v>0</v>
      </c>
    </row>
    <row r="32" spans="1:9" s="23" customFormat="1" ht="30" customHeight="1" x14ac:dyDescent="0.2">
      <c r="A32" s="24">
        <v>31</v>
      </c>
      <c r="B32" s="57" t="s">
        <v>246</v>
      </c>
      <c r="C32" s="57" t="s">
        <v>247</v>
      </c>
      <c r="D32" s="43">
        <v>1</v>
      </c>
      <c r="E32" s="24" t="s">
        <v>4</v>
      </c>
      <c r="F32" s="14"/>
      <c r="G32" s="24"/>
      <c r="H32" s="37">
        <f t="shared" si="2"/>
        <v>0</v>
      </c>
      <c r="I32" s="37">
        <f t="shared" si="3"/>
        <v>0</v>
      </c>
    </row>
    <row r="33" spans="1:9" s="23" customFormat="1" ht="30" customHeight="1" x14ac:dyDescent="0.2">
      <c r="A33" s="24">
        <v>32</v>
      </c>
      <c r="B33" s="57" t="s">
        <v>248</v>
      </c>
      <c r="C33" s="57" t="s">
        <v>249</v>
      </c>
      <c r="D33" s="43">
        <v>1</v>
      </c>
      <c r="E33" s="24" t="s">
        <v>4</v>
      </c>
      <c r="F33" s="14"/>
      <c r="G33" s="24"/>
      <c r="H33" s="37">
        <f t="shared" si="2"/>
        <v>0</v>
      </c>
      <c r="I33" s="37">
        <f t="shared" si="3"/>
        <v>0</v>
      </c>
    </row>
    <row r="34" spans="1:9" s="23" customFormat="1" ht="30" customHeight="1" x14ac:dyDescent="0.2">
      <c r="A34" s="24">
        <v>33</v>
      </c>
      <c r="B34" s="57" t="s">
        <v>250</v>
      </c>
      <c r="C34" s="57" t="s">
        <v>251</v>
      </c>
      <c r="D34" s="43">
        <v>1</v>
      </c>
      <c r="E34" s="24" t="s">
        <v>4</v>
      </c>
      <c r="F34" s="14"/>
      <c r="G34" s="24"/>
      <c r="H34" s="37">
        <f t="shared" si="2"/>
        <v>0</v>
      </c>
      <c r="I34" s="37">
        <f t="shared" si="3"/>
        <v>0</v>
      </c>
    </row>
    <row r="35" spans="1:9" s="23" customFormat="1" ht="30" customHeight="1" x14ac:dyDescent="0.2">
      <c r="A35" s="24">
        <v>34</v>
      </c>
      <c r="B35" s="57" t="s">
        <v>252</v>
      </c>
      <c r="C35" s="57" t="s">
        <v>253</v>
      </c>
      <c r="D35" s="43">
        <v>2</v>
      </c>
      <c r="E35" s="24" t="s">
        <v>4</v>
      </c>
      <c r="F35" s="14"/>
      <c r="G35" s="24"/>
      <c r="H35" s="37">
        <f t="shared" si="2"/>
        <v>0</v>
      </c>
      <c r="I35" s="37">
        <f t="shared" si="3"/>
        <v>0</v>
      </c>
    </row>
    <row r="36" spans="1:9" s="23" customFormat="1" ht="30" customHeight="1" x14ac:dyDescent="0.2">
      <c r="A36" s="24">
        <v>35</v>
      </c>
      <c r="B36" s="57" t="s">
        <v>254</v>
      </c>
      <c r="C36" s="57" t="s">
        <v>255</v>
      </c>
      <c r="D36" s="43">
        <v>2</v>
      </c>
      <c r="E36" s="24" t="s">
        <v>4</v>
      </c>
      <c r="F36" s="14"/>
      <c r="G36" s="24"/>
      <c r="H36" s="37">
        <f t="shared" si="2"/>
        <v>0</v>
      </c>
      <c r="I36" s="37">
        <f t="shared" si="3"/>
        <v>0</v>
      </c>
    </row>
    <row r="37" spans="1:9" s="23" customFormat="1" ht="30" customHeight="1" x14ac:dyDescent="0.2">
      <c r="A37" s="24">
        <v>36</v>
      </c>
      <c r="B37" s="57" t="s">
        <v>256</v>
      </c>
      <c r="C37" s="57" t="s">
        <v>257</v>
      </c>
      <c r="D37" s="43">
        <v>3</v>
      </c>
      <c r="E37" s="24" t="s">
        <v>4</v>
      </c>
      <c r="F37" s="14"/>
      <c r="G37" s="24"/>
      <c r="H37" s="37">
        <f t="shared" si="2"/>
        <v>0</v>
      </c>
      <c r="I37" s="37">
        <f t="shared" si="3"/>
        <v>0</v>
      </c>
    </row>
    <row r="38" spans="1:9" s="23" customFormat="1" ht="30" customHeight="1" x14ac:dyDescent="0.2">
      <c r="A38" s="24">
        <v>37</v>
      </c>
      <c r="B38" s="57" t="s">
        <v>254</v>
      </c>
      <c r="C38" s="57" t="s">
        <v>258</v>
      </c>
      <c r="D38" s="43">
        <v>3</v>
      </c>
      <c r="E38" s="24" t="s">
        <v>4</v>
      </c>
      <c r="F38" s="14"/>
      <c r="G38" s="24"/>
      <c r="H38" s="37">
        <f t="shared" si="2"/>
        <v>0</v>
      </c>
      <c r="I38" s="37">
        <f t="shared" si="3"/>
        <v>0</v>
      </c>
    </row>
    <row r="39" spans="1:9" s="23" customFormat="1" ht="30" customHeight="1" x14ac:dyDescent="0.2">
      <c r="A39" s="24">
        <v>38</v>
      </c>
      <c r="B39" s="57" t="s">
        <v>259</v>
      </c>
      <c r="C39" s="57" t="s">
        <v>260</v>
      </c>
      <c r="D39" s="43">
        <v>1</v>
      </c>
      <c r="E39" s="24" t="s">
        <v>4</v>
      </c>
      <c r="F39" s="14"/>
      <c r="G39" s="24"/>
      <c r="H39" s="37">
        <f t="shared" si="2"/>
        <v>0</v>
      </c>
      <c r="I39" s="37">
        <f t="shared" si="3"/>
        <v>0</v>
      </c>
    </row>
    <row r="40" spans="1:9" s="23" customFormat="1" ht="30" customHeight="1" x14ac:dyDescent="0.2">
      <c r="A40" s="24">
        <v>39</v>
      </c>
      <c r="B40" s="57" t="s">
        <v>261</v>
      </c>
      <c r="C40" s="57" t="s">
        <v>261</v>
      </c>
      <c r="D40" s="43">
        <v>4</v>
      </c>
      <c r="E40" s="24" t="s">
        <v>4</v>
      </c>
      <c r="F40" s="14"/>
      <c r="G40" s="24"/>
      <c r="H40" s="37">
        <f t="shared" si="2"/>
        <v>0</v>
      </c>
      <c r="I40" s="37">
        <f t="shared" si="3"/>
        <v>0</v>
      </c>
    </row>
    <row r="41" spans="1:9" s="23" customFormat="1" ht="30" customHeight="1" x14ac:dyDescent="0.2">
      <c r="A41" s="24">
        <v>40</v>
      </c>
      <c r="B41" s="57" t="s">
        <v>262</v>
      </c>
      <c r="C41" s="57" t="s">
        <v>263</v>
      </c>
      <c r="D41" s="43">
        <v>2</v>
      </c>
      <c r="E41" s="24" t="s">
        <v>16</v>
      </c>
      <c r="F41" s="14"/>
      <c r="G41" s="24"/>
      <c r="H41" s="37">
        <f t="shared" si="2"/>
        <v>0</v>
      </c>
      <c r="I41" s="37">
        <f t="shared" si="3"/>
        <v>0</v>
      </c>
    </row>
    <row r="42" spans="1:9" s="23" customFormat="1" ht="30" customHeight="1" x14ac:dyDescent="0.2">
      <c r="A42" s="24">
        <v>41</v>
      </c>
      <c r="B42" s="57" t="s">
        <v>264</v>
      </c>
      <c r="C42" s="57" t="s">
        <v>265</v>
      </c>
      <c r="D42" s="43">
        <v>2</v>
      </c>
      <c r="E42" s="24" t="s">
        <v>4</v>
      </c>
      <c r="F42" s="14"/>
      <c r="G42" s="24"/>
      <c r="H42" s="37">
        <f t="shared" si="2"/>
        <v>0</v>
      </c>
      <c r="I42" s="37">
        <f t="shared" si="3"/>
        <v>0</v>
      </c>
    </row>
    <row r="43" spans="1:9" s="23" customFormat="1" ht="30" customHeight="1" x14ac:dyDescent="0.2">
      <c r="A43" s="24">
        <v>42</v>
      </c>
      <c r="B43" s="57" t="s">
        <v>266</v>
      </c>
      <c r="C43" s="57" t="s">
        <v>267</v>
      </c>
      <c r="D43" s="43">
        <v>2</v>
      </c>
      <c r="E43" s="24" t="s">
        <v>16</v>
      </c>
      <c r="F43" s="14"/>
      <c r="G43" s="24"/>
      <c r="H43" s="37">
        <f t="shared" si="2"/>
        <v>0</v>
      </c>
      <c r="I43" s="37">
        <f t="shared" si="3"/>
        <v>0</v>
      </c>
    </row>
    <row r="44" spans="1:9" s="23" customFormat="1" ht="30" customHeight="1" x14ac:dyDescent="0.2">
      <c r="A44" s="24">
        <v>43</v>
      </c>
      <c r="B44" s="57" t="s">
        <v>268</v>
      </c>
      <c r="C44" s="57" t="s">
        <v>269</v>
      </c>
      <c r="D44" s="43">
        <v>2</v>
      </c>
      <c r="E44" s="24" t="s">
        <v>16</v>
      </c>
      <c r="F44" s="14"/>
      <c r="G44" s="24"/>
      <c r="H44" s="37">
        <f t="shared" si="2"/>
        <v>0</v>
      </c>
      <c r="I44" s="37">
        <f t="shared" si="3"/>
        <v>0</v>
      </c>
    </row>
    <row r="45" spans="1:9" s="23" customFormat="1" ht="30" customHeight="1" x14ac:dyDescent="0.2">
      <c r="A45" s="24">
        <v>44</v>
      </c>
      <c r="B45" s="57" t="s">
        <v>270</v>
      </c>
      <c r="C45" s="57" t="s">
        <v>170</v>
      </c>
      <c r="D45" s="43">
        <v>2</v>
      </c>
      <c r="E45" s="24" t="s">
        <v>4</v>
      </c>
      <c r="F45" s="14"/>
      <c r="G45" s="24"/>
      <c r="H45" s="37">
        <f t="shared" si="2"/>
        <v>0</v>
      </c>
      <c r="I45" s="37">
        <f t="shared" si="3"/>
        <v>0</v>
      </c>
    </row>
    <row r="46" spans="1:9" s="23" customFormat="1" ht="30" customHeight="1" x14ac:dyDescent="0.2">
      <c r="A46" s="24">
        <v>45</v>
      </c>
      <c r="B46" s="57" t="s">
        <v>271</v>
      </c>
      <c r="C46" s="57" t="s">
        <v>273</v>
      </c>
      <c r="D46" s="43">
        <v>3</v>
      </c>
      <c r="E46" s="24" t="s">
        <v>4</v>
      </c>
      <c r="F46" s="14"/>
      <c r="G46" s="24"/>
      <c r="H46" s="37">
        <f t="shared" si="2"/>
        <v>0</v>
      </c>
      <c r="I46" s="37">
        <f t="shared" si="3"/>
        <v>0</v>
      </c>
    </row>
    <row r="47" spans="1:9" s="23" customFormat="1" ht="30" customHeight="1" x14ac:dyDescent="0.2">
      <c r="A47" s="24">
        <v>46</v>
      </c>
      <c r="B47" s="57" t="s">
        <v>272</v>
      </c>
      <c r="C47" s="57" t="s">
        <v>273</v>
      </c>
      <c r="D47" s="43">
        <v>2</v>
      </c>
      <c r="E47" s="24" t="s">
        <v>4</v>
      </c>
      <c r="F47" s="14"/>
      <c r="G47" s="24"/>
      <c r="H47" s="37">
        <f t="shared" si="2"/>
        <v>0</v>
      </c>
      <c r="I47" s="37">
        <f t="shared" si="3"/>
        <v>0</v>
      </c>
    </row>
    <row r="48" spans="1:9" s="23" customFormat="1" ht="30" customHeight="1" x14ac:dyDescent="0.2">
      <c r="A48" s="24">
        <v>47</v>
      </c>
      <c r="B48" s="57" t="s">
        <v>274</v>
      </c>
      <c r="C48" s="57" t="s">
        <v>275</v>
      </c>
      <c r="D48" s="43">
        <v>1</v>
      </c>
      <c r="E48" s="24" t="s">
        <v>4</v>
      </c>
      <c r="F48" s="14"/>
      <c r="G48" s="26"/>
      <c r="H48" s="37">
        <f t="shared" si="0"/>
        <v>0</v>
      </c>
      <c r="I48" s="37">
        <f t="shared" si="1"/>
        <v>0</v>
      </c>
    </row>
    <row r="49" spans="1:9" s="23" customFormat="1" ht="30" customHeight="1" x14ac:dyDescent="0.2">
      <c r="A49" s="71"/>
      <c r="B49" s="71"/>
      <c r="C49" s="71"/>
      <c r="D49" s="71"/>
      <c r="E49" s="71"/>
      <c r="F49" s="71"/>
      <c r="G49" s="71"/>
      <c r="H49" s="71"/>
      <c r="I49" s="58">
        <f>SUM(I2:I48)</f>
        <v>0</v>
      </c>
    </row>
    <row r="50" spans="1:9" s="23" customFormat="1" ht="30" customHeight="1" x14ac:dyDescent="0.2">
      <c r="B50" s="4"/>
      <c r="C50" s="4"/>
      <c r="D50" s="4"/>
      <c r="E50" s="2"/>
      <c r="F50" s="10"/>
      <c r="G50" s="27"/>
    </row>
    <row r="51" spans="1:9" ht="30" customHeight="1" x14ac:dyDescent="0.2">
      <c r="A51" s="70" t="s">
        <v>109</v>
      </c>
      <c r="B51" s="70"/>
      <c r="C51" s="70"/>
      <c r="D51" s="70"/>
      <c r="E51" s="70"/>
      <c r="F51" s="8"/>
      <c r="G51" s="28"/>
    </row>
    <row r="52" spans="1:9" ht="30" customHeight="1" x14ac:dyDescent="0.2"/>
    <row r="53" spans="1:9" ht="30" customHeight="1" x14ac:dyDescent="0.2">
      <c r="A53" s="70" t="s">
        <v>276</v>
      </c>
      <c r="B53" s="70"/>
      <c r="C53" s="70"/>
      <c r="D53" s="70"/>
      <c r="E53" s="70"/>
    </row>
    <row r="54" spans="1:9" ht="30" customHeight="1" x14ac:dyDescent="0.2"/>
    <row r="55" spans="1:9" ht="30" customHeight="1" x14ac:dyDescent="0.2"/>
    <row r="56" spans="1:9" ht="30" customHeight="1" x14ac:dyDescent="0.2"/>
    <row r="57" spans="1:9" ht="30" customHeight="1" x14ac:dyDescent="0.2"/>
    <row r="58" spans="1:9" ht="30" customHeight="1" x14ac:dyDescent="0.2"/>
    <row r="59" spans="1:9" ht="30" customHeight="1" x14ac:dyDescent="0.2"/>
    <row r="60" spans="1:9" ht="30" customHeight="1" x14ac:dyDescent="0.2"/>
    <row r="61" spans="1:9" ht="30" customHeight="1" x14ac:dyDescent="0.2"/>
    <row r="62" spans="1:9" ht="30" customHeight="1" x14ac:dyDescent="0.2"/>
    <row r="63" spans="1:9" ht="30" customHeight="1" x14ac:dyDescent="0.2"/>
    <row r="64" spans="1:9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</sheetData>
  <mergeCells count="3">
    <mergeCell ref="A51:E51"/>
    <mergeCell ref="A53:E53"/>
    <mergeCell ref="A49:H4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8" orientation="portrait" r:id="rId1"/>
  <headerFooter alignWithMargins="0">
    <oddFooter>&amp;C&amp;D&amp;RStrona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zoomScaleNormal="100" workbookViewId="0">
      <selection activeCell="A3" sqref="A3:I3"/>
    </sheetView>
  </sheetViews>
  <sheetFormatPr defaultColWidth="9.140625" defaultRowHeight="15.75" x14ac:dyDescent="0.2"/>
  <cols>
    <col min="1" max="1" width="4.42578125" style="23" bestFit="1" customWidth="1"/>
    <col min="2" max="2" width="32.7109375" style="23" bestFit="1" customWidth="1"/>
    <col min="3" max="3" width="13.5703125" style="23" bestFit="1" customWidth="1"/>
    <col min="4" max="4" width="17.28515625" style="23" customWidth="1"/>
    <col min="5" max="5" width="17.140625" style="23" bestFit="1" customWidth="1"/>
    <col min="6" max="6" width="7" style="25" bestFit="1" customWidth="1"/>
    <col min="7" max="7" width="10.85546875" style="25" bestFit="1" customWidth="1"/>
    <col min="8" max="8" width="13.28515625" style="5" bestFit="1" customWidth="1"/>
    <col min="9" max="9" width="15.28515625" style="41" bestFit="1" customWidth="1"/>
    <col min="10" max="10" width="23" style="41" customWidth="1"/>
    <col min="11" max="16384" width="9.140625" style="23"/>
  </cols>
  <sheetData>
    <row r="1" spans="1:10" s="25" customFormat="1" ht="30" customHeight="1" x14ac:dyDescent="0.2">
      <c r="A1" s="45" t="s">
        <v>0</v>
      </c>
      <c r="B1" s="42" t="s">
        <v>1</v>
      </c>
      <c r="C1" s="42" t="s">
        <v>54</v>
      </c>
      <c r="D1" s="42" t="s">
        <v>58</v>
      </c>
      <c r="E1" s="42"/>
      <c r="F1" s="42" t="s">
        <v>226</v>
      </c>
      <c r="G1" s="42" t="s">
        <v>86</v>
      </c>
      <c r="H1" s="46" t="s">
        <v>40</v>
      </c>
      <c r="I1" s="35" t="s">
        <v>224</v>
      </c>
      <c r="J1" s="36" t="s">
        <v>225</v>
      </c>
    </row>
    <row r="2" spans="1:10" ht="30" customHeight="1" thickBot="1" x14ac:dyDescent="0.25">
      <c r="A2" s="6">
        <v>1</v>
      </c>
      <c r="B2" s="16" t="s">
        <v>227</v>
      </c>
      <c r="C2" s="17" t="s">
        <v>45</v>
      </c>
      <c r="D2" s="17" t="s">
        <v>235</v>
      </c>
      <c r="E2" s="17"/>
      <c r="F2" s="48">
        <v>2300</v>
      </c>
      <c r="G2" s="18" t="s">
        <v>14</v>
      </c>
      <c r="H2" s="29"/>
      <c r="I2" s="39">
        <f t="shared" ref="I2" si="0">F2*H2</f>
        <v>0</v>
      </c>
      <c r="J2" s="40">
        <f t="shared" ref="J2" si="1">ROUND(I2*1.23,2)</f>
        <v>0</v>
      </c>
    </row>
    <row r="3" spans="1:10" ht="30" customHeight="1" thickBot="1" x14ac:dyDescent="0.25">
      <c r="A3" s="63"/>
      <c r="B3" s="64"/>
      <c r="C3" s="64"/>
      <c r="D3" s="64"/>
      <c r="E3" s="64"/>
      <c r="F3" s="64"/>
      <c r="G3" s="64"/>
      <c r="H3" s="64"/>
      <c r="I3" s="65"/>
      <c r="J3" s="47">
        <f>SUM(J2:J2)</f>
        <v>0</v>
      </c>
    </row>
  </sheetData>
  <mergeCells count="1">
    <mergeCell ref="A3:I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9" orientation="portrait" r:id="rId1"/>
  <headerFooter alignWithMargins="0">
    <oddFooter>&amp;C&amp;D&amp;RStrona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Biurowe</vt:lpstr>
      <vt:lpstr>Tonery</vt:lpstr>
      <vt:lpstr>Papier 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Paweł Kierzyk</cp:lastModifiedBy>
  <cp:lastPrinted>2022-02-07T11:19:39Z</cp:lastPrinted>
  <dcterms:created xsi:type="dcterms:W3CDTF">1997-02-26T13:46:56Z</dcterms:created>
  <dcterms:modified xsi:type="dcterms:W3CDTF">2022-02-07T12:29:19Z</dcterms:modified>
</cp:coreProperties>
</file>