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OWIENIA PUBLICZNE 2024\PRZETARGI 2024\ZP-8_24_wyposażenie 7B\Robocze\"/>
    </mc:Choice>
  </mc:AlternateContent>
  <xr:revisionPtr revIDLastSave="0" documentId="13_ncr:1_{3EC0B584-6F1B-49D8-BB2D-BD2363D06E0D}" xr6:coauthVersionLast="47" xr6:coauthVersionMax="47" xr10:uidLastSave="{00000000-0000-0000-0000-000000000000}"/>
  <bookViews>
    <workbookView xWindow="-120" yWindow="-120" windowWidth="29040" windowHeight="15720" xr2:uid="{2FFA8F71-DBBE-489F-8C90-0C69F13446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L25" i="1"/>
  <c r="L26" i="1"/>
  <c r="L31" i="1"/>
  <c r="L32" i="1"/>
  <c r="L33" i="1"/>
  <c r="L34" i="1"/>
  <c r="L48" i="1"/>
  <c r="L54" i="1"/>
  <c r="K69" i="1"/>
  <c r="L69" i="1" s="1"/>
  <c r="L65" i="1"/>
  <c r="L64" i="1"/>
  <c r="L63" i="1"/>
  <c r="L62" i="1"/>
  <c r="L61" i="1"/>
  <c r="L60" i="1"/>
  <c r="K59" i="1"/>
  <c r="L59" i="1" s="1"/>
  <c r="L58" i="1"/>
  <c r="K57" i="1"/>
  <c r="L57" i="1" s="1"/>
  <c r="L56" i="1"/>
  <c r="L55" i="1"/>
  <c r="L53" i="1"/>
  <c r="L51" i="1"/>
  <c r="L41" i="1"/>
  <c r="L42" i="1"/>
  <c r="K40" i="1"/>
  <c r="L40" i="1" s="1"/>
  <c r="L39" i="1"/>
  <c r="L38" i="1"/>
  <c r="L36" i="1"/>
  <c r="L35" i="1"/>
  <c r="L30" i="1"/>
  <c r="L29" i="1"/>
  <c r="L28" i="1"/>
  <c r="L27" i="1"/>
  <c r="K24" i="1"/>
  <c r="L24" i="1" s="1"/>
  <c r="L23" i="1"/>
  <c r="L22" i="1"/>
  <c r="L21" i="1"/>
  <c r="L20" i="1"/>
  <c r="L19" i="1"/>
  <c r="L18" i="1"/>
  <c r="L17" i="1"/>
  <c r="L16" i="1"/>
  <c r="L15" i="1"/>
  <c r="L14" i="1"/>
  <c r="L13" i="1"/>
  <c r="L12" i="1"/>
  <c r="K11" i="1"/>
  <c r="L11" i="1" s="1"/>
  <c r="L10" i="1"/>
  <c r="L9" i="1"/>
  <c r="L8" i="1"/>
  <c r="L68" i="1"/>
  <c r="L67" i="1"/>
  <c r="L66" i="1"/>
  <c r="L73" i="1"/>
  <c r="L72" i="1"/>
  <c r="L71" i="1"/>
  <c r="L70" i="1"/>
  <c r="K52" i="1"/>
  <c r="L52" i="1" s="1"/>
  <c r="K50" i="1"/>
  <c r="L50" i="1" s="1"/>
  <c r="K49" i="1"/>
  <c r="L49" i="1" s="1"/>
  <c r="K47" i="1"/>
  <c r="L47" i="1" s="1"/>
  <c r="K46" i="1"/>
  <c r="L46" i="1" s="1"/>
  <c r="K45" i="1"/>
  <c r="L45" i="1" s="1"/>
  <c r="K44" i="1"/>
  <c r="L44" i="1" s="1"/>
  <c r="K43" i="1"/>
  <c r="L43" i="1" s="1"/>
  <c r="F71" i="1"/>
  <c r="F68" i="1"/>
  <c r="F73" i="1" s="1"/>
  <c r="F66" i="1"/>
  <c r="F64" i="1"/>
  <c r="F62" i="1"/>
  <c r="F60" i="1"/>
  <c r="E37" i="1"/>
  <c r="F58" i="1"/>
  <c r="F55" i="1"/>
  <c r="F54" i="1"/>
  <c r="F53" i="1"/>
  <c r="F52" i="1"/>
  <c r="F51" i="1"/>
  <c r="F48" i="1"/>
  <c r="F47" i="1"/>
  <c r="F46" i="1"/>
  <c r="F45" i="1"/>
  <c r="L37" i="1" l="1"/>
</calcChain>
</file>

<file path=xl/sharedStrings.xml><?xml version="1.0" encoding="utf-8"?>
<sst xmlns="http://schemas.openxmlformats.org/spreadsheetml/2006/main" count="112" uniqueCount="108">
  <si>
    <t>Ilość [szt/kpl]</t>
  </si>
  <si>
    <t>Wartość</t>
  </si>
  <si>
    <t>4B</t>
  </si>
  <si>
    <t>Stawka podatku VAT</t>
  </si>
  <si>
    <t>Cena jednost. [zł/szt] netto</t>
  </si>
  <si>
    <t>Cena jednost.               [zł/szt] brutto</t>
  </si>
  <si>
    <t>Razem wartość        [zł] netto</t>
  </si>
  <si>
    <t>Razem wartość       [zł] brutto</t>
  </si>
  <si>
    <t>RAZEM</t>
  </si>
  <si>
    <t>1A</t>
  </si>
  <si>
    <t>1B</t>
  </si>
  <si>
    <t>1C</t>
  </si>
  <si>
    <t>1D</t>
  </si>
  <si>
    <t>Kontener mobilny do biurka</t>
  </si>
  <si>
    <t xml:space="preserve">Biurko wolnostojące typ 1A – 100 cm x 70 cm </t>
  </si>
  <si>
    <t>Biurko wolnostojące typ 1B - 120 cm x 70 cm</t>
  </si>
  <si>
    <t>Biurko wolnostojące typ 1C - 140 cm x 70 cm</t>
  </si>
  <si>
    <t>Biurko wolnostojące typ 1D - 160 cm x 70 cm</t>
  </si>
  <si>
    <t xml:space="preserve">Komoda typ 2A – 84 cm x 120 cm x 42 cm </t>
  </si>
  <si>
    <t>3A</t>
  </si>
  <si>
    <t>3B</t>
  </si>
  <si>
    <t xml:space="preserve">Komoda typ 2B – 104 cm x 120 cm x 42 cm </t>
  </si>
  <si>
    <t>4A</t>
  </si>
  <si>
    <t xml:space="preserve">Szafa ubraniowo-biurowa typ 4A  – 192 cm x 60 cm x 42 cm </t>
  </si>
  <si>
    <t xml:space="preserve">Szafa ubraniowo-biurowa typ 4B  – 192 cm x 80 cm x 42 cm </t>
  </si>
  <si>
    <t xml:space="preserve">Szafa biurowa typ 4D  – 192 cm x 80 cm x 42 cm </t>
  </si>
  <si>
    <t>4C</t>
  </si>
  <si>
    <t>4D</t>
  </si>
  <si>
    <t>Szafa ubraniowo-biurowa typ 4C  – 192 cm x 80 cm x 42 cm z lustrem</t>
  </si>
  <si>
    <t>Szafa - biblioteczka</t>
  </si>
  <si>
    <t xml:space="preserve">Szafa we wnęce typ 6A  – 240 cm x 116 cm x 32 cm </t>
  </si>
  <si>
    <t>6A</t>
  </si>
  <si>
    <t>6B</t>
  </si>
  <si>
    <t>Szafa we wnęce typ 6B  – 240 cm x 102 cm x 32 cm</t>
  </si>
  <si>
    <t>6C</t>
  </si>
  <si>
    <t>6D</t>
  </si>
  <si>
    <t xml:space="preserve">Szafa we wnęce typ 6D  – 210 cm x 96 cm x 50 cm </t>
  </si>
  <si>
    <t>Półka wisząca</t>
  </si>
  <si>
    <t>Szafka meblowa kuchenna - górna</t>
  </si>
  <si>
    <t>10A</t>
  </si>
  <si>
    <t>10B</t>
  </si>
  <si>
    <t xml:space="preserve">Stół typ 10B  – 80 cm x 60 cm </t>
  </si>
  <si>
    <t xml:space="preserve">Stół typ 10A  – 70 cm x 70 cm </t>
  </si>
  <si>
    <t>Stolik okrągły</t>
  </si>
  <si>
    <t>Wieszak ścienny z lustrem</t>
  </si>
  <si>
    <t>2.1. 
MEBLE</t>
  </si>
  <si>
    <t>2.2. 
MEBLE METALOWE</t>
  </si>
  <si>
    <t>Szafa metalowa ubraniowa</t>
  </si>
  <si>
    <t xml:space="preserve">Ławka </t>
  </si>
  <si>
    <t>Szafka metalowa na klucze</t>
  </si>
  <si>
    <t>2.3. 
KRZESŁA, 
FOTELE I 
SOFY</t>
  </si>
  <si>
    <t>Krzesło z podłokietnikami</t>
  </si>
  <si>
    <t>Krzesło bez podłokietników</t>
  </si>
  <si>
    <t>Krzesło sklejkowe</t>
  </si>
  <si>
    <t xml:space="preserve">Fotel biurowy obrotowy </t>
  </si>
  <si>
    <t>Fotel - typ 1</t>
  </si>
  <si>
    <t>Fotel - typ 2</t>
  </si>
  <si>
    <t>Fotel - typ 3</t>
  </si>
  <si>
    <t>Sofa - typ 1</t>
  </si>
  <si>
    <t>Sofa - typ 2</t>
  </si>
  <si>
    <t>Szafka stalowa ze zlewem 2-komorowym</t>
  </si>
  <si>
    <t xml:space="preserve">Bateria gastronomiczna </t>
  </si>
  <si>
    <t>Szafa gastronomiczna przelotowa</t>
  </si>
  <si>
    <t>Wózek na naczynia</t>
  </si>
  <si>
    <t>Zmywarka gastronomiczna z funkcją wyparzarki</t>
  </si>
  <si>
    <t>Lodówka wolnostojąca</t>
  </si>
  <si>
    <t>Płytka elektryczna ceramiczna</t>
  </si>
  <si>
    <t>Okap podszafkowy teleskopowy</t>
  </si>
  <si>
    <t xml:space="preserve">Czajnik elektryczny </t>
  </si>
  <si>
    <t>Opiekacz</t>
  </si>
  <si>
    <t>Kuchenka mikrofalowa</t>
  </si>
  <si>
    <t>Warnik</t>
  </si>
  <si>
    <t xml:space="preserve">Ekspres do kawy </t>
  </si>
  <si>
    <t>2.4. 
SPRZĘT AGD</t>
  </si>
  <si>
    <t>2.5. 
WYPOSAŻENIE
INNE</t>
  </si>
  <si>
    <t>Lustro typ 1B – 40 cm x 50 cm</t>
  </si>
  <si>
    <t>Lustro typ 1A – 50 cm x 50 cm</t>
  </si>
  <si>
    <t>Zegar</t>
  </si>
  <si>
    <t>Wieszak stojący drewniany</t>
  </si>
  <si>
    <t>Tabliczki przydrzwiowe</t>
  </si>
  <si>
    <t>Gablota wisząca</t>
  </si>
  <si>
    <t>Regał plastikowy łazienkowy – prostokątny</t>
  </si>
  <si>
    <t>Regał plastikowy łazienkowy – narożny</t>
  </si>
  <si>
    <t>9A</t>
  </si>
  <si>
    <t>9B</t>
  </si>
  <si>
    <t>9C</t>
  </si>
  <si>
    <t>Kosz na śmieci typ 9A  – 15 litrów</t>
  </si>
  <si>
    <t xml:space="preserve">Kosz na śmieci typ 9B  – 25 litrów </t>
  </si>
  <si>
    <t>Kosz na śmieci typ 9C  – 60 litrów</t>
  </si>
  <si>
    <t>Dozownik mydła</t>
  </si>
  <si>
    <t>Dozownik środka dezynfekcyjnego</t>
  </si>
  <si>
    <t>Dozownik ręczników papierowych</t>
  </si>
  <si>
    <t>Dozownik papieru toaletowego</t>
  </si>
  <si>
    <t>Szafa we wnęce typ 6C  – 240 cm x 80 cm x 32 cm</t>
  </si>
  <si>
    <t>Wyposażenie / Asortyment</t>
  </si>
  <si>
    <t>Pozycja z Opisu przedmiotu zamówienia</t>
  </si>
  <si>
    <t>Zabudowa meblowa kuchenna (szafki dolne i górne) - komplet</t>
  </si>
  <si>
    <t>Tablica korkowa typ 6A  – 100 cm x 150 cm</t>
  </si>
  <si>
    <t xml:space="preserve">Tablica korkowa typ 6B  – 90 cm x 60 cm </t>
  </si>
  <si>
    <t>Suszarka na pranie stojąca</t>
  </si>
  <si>
    <t>kolumna 9</t>
  </si>
  <si>
    <t>kolumna 10</t>
  </si>
  <si>
    <t>FORMULARZ CENOWY</t>
  </si>
  <si>
    <t>Zakres podstawowy zamówienia
[ilość - szt/kpl]</t>
  </si>
  <si>
    <t>Zakres zamówienia w prawie opcji
[ilość - szt/kpl]</t>
  </si>
  <si>
    <t>Formularz niniejszy powinien być podpisany podpisem elektronicznym zgodnie z zapisami SWZ.</t>
  </si>
  <si>
    <t xml:space="preserve">Wykonawca zobowiązuje się do dostawy Wyposażenia zgodnie z wymaganiami Zamawiającego okreslonymi w załączniku do SWZ pn.: "Opis przedmiotu zamówienia" i umowie. </t>
  </si>
  <si>
    <t xml:space="preserve">Zamawiający: 
Szpital Kliniczny im. dr. Józefa Babińskiego SPZOZ w Krakowie
Postępowanie przetargowe: ZP-8/24
Załącznik nr 1.1  do SWZ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</si>
</sst>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9" fontId="0" fillId="2" borderId="4" xfId="0" applyNumberFormat="1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9" fontId="0" fillId="2" borderId="2" xfId="0" applyNumberFormat="1" applyFill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9" fontId="0" fillId="2" borderId="21" xfId="0" applyNumberFormat="1" applyFill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9" fontId="0" fillId="2" borderId="9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9" fontId="0" fillId="0" borderId="9" xfId="0" applyNumberFormat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3" borderId="9" xfId="0" applyFill="1" applyBorder="1" applyAlignment="1">
      <alignment horizontal="center" vertical="center"/>
    </xf>
    <xf numFmtId="4" fontId="1" fillId="0" borderId="25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0" fontId="0" fillId="4" borderId="30" xfId="0" applyFill="1" applyBorder="1" applyAlignment="1">
      <alignment horizontal="center" vertical="center" wrapText="1"/>
    </xf>
    <xf numFmtId="4" fontId="1" fillId="4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4" fillId="0" borderId="4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9047-020F-4B94-96BA-BE01D9A38E06}">
  <dimension ref="B2:M78"/>
  <sheetViews>
    <sheetView tabSelected="1" zoomScale="120" zoomScaleNormal="120" workbookViewId="0">
      <selection activeCell="P12" sqref="P12"/>
    </sheetView>
  </sheetViews>
  <sheetFormatPr defaultRowHeight="15" x14ac:dyDescent="0.25"/>
  <cols>
    <col min="1" max="1" width="2.140625" customWidth="1"/>
    <col min="2" max="2" width="12.42578125" style="1" customWidth="1"/>
    <col min="3" max="3" width="4.5703125" style="61" customWidth="1"/>
    <col min="4" max="4" width="31.7109375" style="1" customWidth="1"/>
    <col min="5" max="5" width="9.42578125" style="61" customWidth="1"/>
    <col min="6" max="6" width="9" style="61" customWidth="1"/>
    <col min="7" max="7" width="9.5703125" style="62" customWidth="1"/>
    <col min="8" max="8" width="10.7109375" style="62" customWidth="1"/>
    <col min="9" max="9" width="11.42578125" style="62" customWidth="1"/>
    <col min="10" max="10" width="11.140625" style="62" customWidth="1"/>
    <col min="11" max="11" width="13.140625" style="5" customWidth="1"/>
    <col min="12" max="12" width="13" style="5" customWidth="1"/>
    <col min="13" max="13" width="12" customWidth="1"/>
  </cols>
  <sheetData>
    <row r="2" spans="2:12" ht="67.5" customHeight="1" x14ac:dyDescent="0.25">
      <c r="B2" s="73" t="s">
        <v>107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4" spans="2:12" ht="24.75" customHeight="1" x14ac:dyDescent="0.25">
      <c r="B4" s="75" t="s">
        <v>102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2:12" ht="19.5" customHeight="1" thickBot="1" x14ac:dyDescent="0.3">
      <c r="C5" s="3"/>
      <c r="D5" s="3"/>
      <c r="E5" s="4"/>
      <c r="F5" s="4"/>
      <c r="G5" s="3"/>
      <c r="H5" s="3"/>
      <c r="I5" s="3"/>
      <c r="J5" s="3"/>
    </row>
    <row r="6" spans="2:12" s="1" customFormat="1" ht="17.25" customHeight="1" x14ac:dyDescent="0.25">
      <c r="B6" s="84" t="s">
        <v>95</v>
      </c>
      <c r="C6" s="85"/>
      <c r="D6" s="78" t="s">
        <v>94</v>
      </c>
      <c r="E6" s="80" t="s">
        <v>0</v>
      </c>
      <c r="F6" s="82" t="s">
        <v>1</v>
      </c>
      <c r="G6" s="83"/>
      <c r="H6" s="83"/>
      <c r="I6" s="83"/>
      <c r="J6" s="83"/>
      <c r="K6" s="6" t="s">
        <v>100</v>
      </c>
      <c r="L6" s="7" t="s">
        <v>101</v>
      </c>
    </row>
    <row r="7" spans="2:12" s="1" customFormat="1" ht="90.75" thickBot="1" x14ac:dyDescent="0.3">
      <c r="B7" s="86"/>
      <c r="C7" s="87"/>
      <c r="D7" s="79"/>
      <c r="E7" s="81"/>
      <c r="F7" s="8" t="s">
        <v>3</v>
      </c>
      <c r="G7" s="9" t="s">
        <v>4</v>
      </c>
      <c r="H7" s="9" t="s">
        <v>5</v>
      </c>
      <c r="I7" s="9" t="s">
        <v>6</v>
      </c>
      <c r="J7" s="10" t="s">
        <v>7</v>
      </c>
      <c r="K7" s="11" t="s">
        <v>103</v>
      </c>
      <c r="L7" s="12" t="s">
        <v>104</v>
      </c>
    </row>
    <row r="8" spans="2:12" ht="30" customHeight="1" x14ac:dyDescent="0.25">
      <c r="B8" s="91" t="s">
        <v>45</v>
      </c>
      <c r="C8" s="13" t="s">
        <v>9</v>
      </c>
      <c r="D8" s="14" t="s">
        <v>14</v>
      </c>
      <c r="E8" s="95">
        <v>1</v>
      </c>
      <c r="F8" s="15">
        <v>0.23</v>
      </c>
      <c r="G8" s="65"/>
      <c r="H8" s="16"/>
      <c r="I8" s="16"/>
      <c r="J8" s="17"/>
      <c r="K8" s="18">
        <f>0</f>
        <v>0</v>
      </c>
      <c r="L8" s="19">
        <f t="shared" ref="L8:L39" si="0">E8-K8</f>
        <v>1</v>
      </c>
    </row>
    <row r="9" spans="2:12" ht="30" customHeight="1" x14ac:dyDescent="0.25">
      <c r="B9" s="92"/>
      <c r="C9" s="20" t="s">
        <v>10</v>
      </c>
      <c r="D9" s="21" t="s">
        <v>15</v>
      </c>
      <c r="E9" s="96">
        <v>11</v>
      </c>
      <c r="F9" s="22">
        <v>0.23</v>
      </c>
      <c r="G9" s="66"/>
      <c r="H9" s="23"/>
      <c r="I9" s="23"/>
      <c r="J9" s="24"/>
      <c r="K9" s="25">
        <v>0</v>
      </c>
      <c r="L9" s="26">
        <f t="shared" si="0"/>
        <v>11</v>
      </c>
    </row>
    <row r="10" spans="2:12" ht="30" customHeight="1" x14ac:dyDescent="0.25">
      <c r="B10" s="92"/>
      <c r="C10" s="20" t="s">
        <v>11</v>
      </c>
      <c r="D10" s="21" t="s">
        <v>16</v>
      </c>
      <c r="E10" s="96">
        <v>3</v>
      </c>
      <c r="F10" s="22">
        <v>0.23</v>
      </c>
      <c r="G10" s="66"/>
      <c r="H10" s="23"/>
      <c r="I10" s="23"/>
      <c r="J10" s="24"/>
      <c r="K10" s="25">
        <v>0</v>
      </c>
      <c r="L10" s="26">
        <f t="shared" si="0"/>
        <v>3</v>
      </c>
    </row>
    <row r="11" spans="2:12" ht="30" customHeight="1" x14ac:dyDescent="0.25">
      <c r="B11" s="92"/>
      <c r="C11" s="20" t="s">
        <v>12</v>
      </c>
      <c r="D11" s="21" t="s">
        <v>17</v>
      </c>
      <c r="E11" s="96">
        <v>1</v>
      </c>
      <c r="F11" s="22">
        <v>0.23</v>
      </c>
      <c r="G11" s="66"/>
      <c r="H11" s="23"/>
      <c r="I11" s="23"/>
      <c r="J11" s="24"/>
      <c r="K11" s="25">
        <f>0</f>
        <v>0</v>
      </c>
      <c r="L11" s="26">
        <f t="shared" si="0"/>
        <v>1</v>
      </c>
    </row>
    <row r="12" spans="2:12" ht="30" customHeight="1" x14ac:dyDescent="0.25">
      <c r="B12" s="92"/>
      <c r="C12" s="20">
        <v>2</v>
      </c>
      <c r="D12" s="21" t="s">
        <v>13</v>
      </c>
      <c r="E12" s="96">
        <v>11</v>
      </c>
      <c r="F12" s="22">
        <v>0.23</v>
      </c>
      <c r="G12" s="67"/>
      <c r="H12" s="23"/>
      <c r="I12" s="23"/>
      <c r="J12" s="24"/>
      <c r="K12" s="25">
        <v>0</v>
      </c>
      <c r="L12" s="26">
        <f t="shared" si="0"/>
        <v>11</v>
      </c>
    </row>
    <row r="13" spans="2:12" ht="30" customHeight="1" x14ac:dyDescent="0.25">
      <c r="B13" s="92"/>
      <c r="C13" s="20" t="s">
        <v>19</v>
      </c>
      <c r="D13" s="21" t="s">
        <v>18</v>
      </c>
      <c r="E13" s="96">
        <v>1</v>
      </c>
      <c r="F13" s="22">
        <v>0.23</v>
      </c>
      <c r="G13" s="67"/>
      <c r="H13" s="23"/>
      <c r="I13" s="23"/>
      <c r="J13" s="24"/>
      <c r="K13" s="25">
        <v>0</v>
      </c>
      <c r="L13" s="26">
        <f t="shared" si="0"/>
        <v>1</v>
      </c>
    </row>
    <row r="14" spans="2:12" ht="30" customHeight="1" x14ac:dyDescent="0.25">
      <c r="B14" s="92"/>
      <c r="C14" s="20" t="s">
        <v>20</v>
      </c>
      <c r="D14" s="21" t="s">
        <v>21</v>
      </c>
      <c r="E14" s="96">
        <v>10</v>
      </c>
      <c r="F14" s="22">
        <v>0.23</v>
      </c>
      <c r="G14" s="67"/>
      <c r="H14" s="23"/>
      <c r="I14" s="23"/>
      <c r="J14" s="24"/>
      <c r="K14" s="25">
        <v>0</v>
      </c>
      <c r="L14" s="26">
        <f t="shared" si="0"/>
        <v>10</v>
      </c>
    </row>
    <row r="15" spans="2:12" ht="30" customHeight="1" x14ac:dyDescent="0.25">
      <c r="B15" s="92"/>
      <c r="C15" s="20" t="s">
        <v>22</v>
      </c>
      <c r="D15" s="21" t="s">
        <v>23</v>
      </c>
      <c r="E15" s="96">
        <v>7</v>
      </c>
      <c r="F15" s="22">
        <v>0.23</v>
      </c>
      <c r="G15" s="66"/>
      <c r="H15" s="23"/>
      <c r="I15" s="23"/>
      <c r="J15" s="24"/>
      <c r="K15" s="25">
        <v>0</v>
      </c>
      <c r="L15" s="26">
        <f t="shared" si="0"/>
        <v>7</v>
      </c>
    </row>
    <row r="16" spans="2:12" ht="30" customHeight="1" x14ac:dyDescent="0.25">
      <c r="B16" s="92"/>
      <c r="C16" s="20" t="s">
        <v>2</v>
      </c>
      <c r="D16" s="21" t="s">
        <v>24</v>
      </c>
      <c r="E16" s="96">
        <v>12</v>
      </c>
      <c r="F16" s="22">
        <v>0.23</v>
      </c>
      <c r="G16" s="67"/>
      <c r="H16" s="23"/>
      <c r="I16" s="23"/>
      <c r="J16" s="24"/>
      <c r="K16" s="25">
        <v>0</v>
      </c>
      <c r="L16" s="26">
        <f t="shared" si="0"/>
        <v>12</v>
      </c>
    </row>
    <row r="17" spans="2:12" ht="30" customHeight="1" x14ac:dyDescent="0.25">
      <c r="B17" s="92"/>
      <c r="C17" s="20" t="s">
        <v>26</v>
      </c>
      <c r="D17" s="21" t="s">
        <v>28</v>
      </c>
      <c r="E17" s="96">
        <v>2</v>
      </c>
      <c r="F17" s="22">
        <v>0.23</v>
      </c>
      <c r="G17" s="66"/>
      <c r="H17" s="23"/>
      <c r="I17" s="23"/>
      <c r="J17" s="24"/>
      <c r="K17" s="25">
        <v>0</v>
      </c>
      <c r="L17" s="26">
        <f t="shared" si="0"/>
        <v>2</v>
      </c>
    </row>
    <row r="18" spans="2:12" ht="30" customHeight="1" x14ac:dyDescent="0.25">
      <c r="B18" s="92"/>
      <c r="C18" s="20" t="s">
        <v>27</v>
      </c>
      <c r="D18" s="21" t="s">
        <v>25</v>
      </c>
      <c r="E18" s="96">
        <v>4</v>
      </c>
      <c r="F18" s="22">
        <v>0.23</v>
      </c>
      <c r="G18" s="67"/>
      <c r="H18" s="23"/>
      <c r="I18" s="23"/>
      <c r="J18" s="24"/>
      <c r="K18" s="25">
        <v>0</v>
      </c>
      <c r="L18" s="26">
        <f t="shared" si="0"/>
        <v>4</v>
      </c>
    </row>
    <row r="19" spans="2:12" ht="30" customHeight="1" x14ac:dyDescent="0.25">
      <c r="B19" s="92"/>
      <c r="C19" s="20">
        <v>5</v>
      </c>
      <c r="D19" s="21" t="s">
        <v>29</v>
      </c>
      <c r="E19" s="96">
        <v>3</v>
      </c>
      <c r="F19" s="22">
        <v>0.23</v>
      </c>
      <c r="G19" s="67"/>
      <c r="H19" s="23"/>
      <c r="I19" s="23"/>
      <c r="J19" s="24"/>
      <c r="K19" s="25">
        <v>0</v>
      </c>
      <c r="L19" s="26">
        <f t="shared" si="0"/>
        <v>3</v>
      </c>
    </row>
    <row r="20" spans="2:12" ht="30" customHeight="1" x14ac:dyDescent="0.25">
      <c r="B20" s="92"/>
      <c r="C20" s="20" t="s">
        <v>31</v>
      </c>
      <c r="D20" s="21" t="s">
        <v>30</v>
      </c>
      <c r="E20" s="96">
        <v>1</v>
      </c>
      <c r="F20" s="22">
        <v>0.23</v>
      </c>
      <c r="G20" s="66"/>
      <c r="H20" s="23"/>
      <c r="I20" s="23"/>
      <c r="J20" s="24"/>
      <c r="K20" s="25">
        <v>0</v>
      </c>
      <c r="L20" s="26">
        <f t="shared" si="0"/>
        <v>1</v>
      </c>
    </row>
    <row r="21" spans="2:12" ht="30" customHeight="1" x14ac:dyDescent="0.25">
      <c r="B21" s="92"/>
      <c r="C21" s="20" t="s">
        <v>32</v>
      </c>
      <c r="D21" s="21" t="s">
        <v>33</v>
      </c>
      <c r="E21" s="96">
        <v>2</v>
      </c>
      <c r="F21" s="22">
        <v>0.23</v>
      </c>
      <c r="G21" s="66"/>
      <c r="H21" s="23"/>
      <c r="I21" s="23"/>
      <c r="J21" s="24"/>
      <c r="K21" s="25">
        <v>0</v>
      </c>
      <c r="L21" s="26">
        <f t="shared" si="0"/>
        <v>2</v>
      </c>
    </row>
    <row r="22" spans="2:12" ht="30" customHeight="1" x14ac:dyDescent="0.25">
      <c r="B22" s="92"/>
      <c r="C22" s="20" t="s">
        <v>34</v>
      </c>
      <c r="D22" s="21" t="s">
        <v>93</v>
      </c>
      <c r="E22" s="96">
        <v>1</v>
      </c>
      <c r="F22" s="22">
        <v>0.23</v>
      </c>
      <c r="G22" s="66"/>
      <c r="H22" s="23"/>
      <c r="I22" s="23"/>
      <c r="J22" s="24"/>
      <c r="K22" s="25">
        <v>0</v>
      </c>
      <c r="L22" s="26">
        <f t="shared" si="0"/>
        <v>1</v>
      </c>
    </row>
    <row r="23" spans="2:12" ht="30" customHeight="1" x14ac:dyDescent="0.25">
      <c r="B23" s="92"/>
      <c r="C23" s="20" t="s">
        <v>35</v>
      </c>
      <c r="D23" s="21" t="s">
        <v>36</v>
      </c>
      <c r="E23" s="96">
        <v>1</v>
      </c>
      <c r="F23" s="22">
        <v>0.23</v>
      </c>
      <c r="G23" s="66"/>
      <c r="H23" s="23"/>
      <c r="I23" s="23"/>
      <c r="J23" s="24"/>
      <c r="K23" s="25">
        <v>0</v>
      </c>
      <c r="L23" s="26">
        <f t="shared" si="0"/>
        <v>1</v>
      </c>
    </row>
    <row r="24" spans="2:12" ht="30" customHeight="1" x14ac:dyDescent="0.25">
      <c r="B24" s="92"/>
      <c r="C24" s="20">
        <v>7</v>
      </c>
      <c r="D24" s="21" t="s">
        <v>37</v>
      </c>
      <c r="E24" s="96">
        <v>8</v>
      </c>
      <c r="F24" s="22">
        <v>0.23</v>
      </c>
      <c r="G24" s="67"/>
      <c r="H24" s="23"/>
      <c r="I24" s="23"/>
      <c r="J24" s="24"/>
      <c r="K24" s="25">
        <f>0</f>
        <v>0</v>
      </c>
      <c r="L24" s="26">
        <f t="shared" si="0"/>
        <v>8</v>
      </c>
    </row>
    <row r="25" spans="2:12" ht="30" customHeight="1" x14ac:dyDescent="0.25">
      <c r="B25" s="92"/>
      <c r="C25" s="20">
        <v>8</v>
      </c>
      <c r="D25" s="21" t="s">
        <v>96</v>
      </c>
      <c r="E25" s="96">
        <v>1</v>
      </c>
      <c r="F25" s="22">
        <v>0.23</v>
      </c>
      <c r="G25" s="66"/>
      <c r="H25" s="23"/>
      <c r="I25" s="23"/>
      <c r="J25" s="24"/>
      <c r="K25" s="25">
        <v>1</v>
      </c>
      <c r="L25" s="26">
        <f t="shared" si="0"/>
        <v>0</v>
      </c>
    </row>
    <row r="26" spans="2:12" ht="30" customHeight="1" x14ac:dyDescent="0.25">
      <c r="B26" s="92"/>
      <c r="C26" s="20">
        <v>9</v>
      </c>
      <c r="D26" s="21" t="s">
        <v>38</v>
      </c>
      <c r="E26" s="96">
        <v>1</v>
      </c>
      <c r="F26" s="22">
        <v>0.23</v>
      </c>
      <c r="G26" s="66"/>
      <c r="H26" s="23"/>
      <c r="I26" s="23"/>
      <c r="J26" s="24"/>
      <c r="K26" s="25">
        <v>1</v>
      </c>
      <c r="L26" s="26">
        <f t="shared" si="0"/>
        <v>0</v>
      </c>
    </row>
    <row r="27" spans="2:12" ht="30" customHeight="1" x14ac:dyDescent="0.25">
      <c r="B27" s="92"/>
      <c r="C27" s="20" t="s">
        <v>39</v>
      </c>
      <c r="D27" s="21" t="s">
        <v>42</v>
      </c>
      <c r="E27" s="96">
        <v>37</v>
      </c>
      <c r="F27" s="27">
        <v>0.23</v>
      </c>
      <c r="G27" s="67"/>
      <c r="H27" s="23"/>
      <c r="I27" s="23"/>
      <c r="J27" s="24"/>
      <c r="K27" s="25">
        <v>0</v>
      </c>
      <c r="L27" s="26">
        <f t="shared" si="0"/>
        <v>37</v>
      </c>
    </row>
    <row r="28" spans="2:12" ht="30" customHeight="1" x14ac:dyDescent="0.25">
      <c r="B28" s="92"/>
      <c r="C28" s="20" t="s">
        <v>40</v>
      </c>
      <c r="D28" s="21" t="s">
        <v>41</v>
      </c>
      <c r="E28" s="96">
        <v>2</v>
      </c>
      <c r="F28" s="22">
        <v>0.23</v>
      </c>
      <c r="G28" s="67"/>
      <c r="H28" s="23"/>
      <c r="I28" s="23"/>
      <c r="J28" s="24"/>
      <c r="K28" s="25">
        <v>0</v>
      </c>
      <c r="L28" s="26">
        <f t="shared" si="0"/>
        <v>2</v>
      </c>
    </row>
    <row r="29" spans="2:12" ht="30" customHeight="1" x14ac:dyDescent="0.25">
      <c r="B29" s="92"/>
      <c r="C29" s="20">
        <v>11</v>
      </c>
      <c r="D29" s="21" t="s">
        <v>43</v>
      </c>
      <c r="E29" s="96">
        <v>5</v>
      </c>
      <c r="F29" s="22">
        <v>0.23</v>
      </c>
      <c r="G29" s="67"/>
      <c r="H29" s="23"/>
      <c r="I29" s="23"/>
      <c r="J29" s="24"/>
      <c r="K29" s="25">
        <v>0</v>
      </c>
      <c r="L29" s="26">
        <f t="shared" si="0"/>
        <v>5</v>
      </c>
    </row>
    <row r="30" spans="2:12" ht="30" customHeight="1" thickBot="1" x14ac:dyDescent="0.3">
      <c r="B30" s="94"/>
      <c r="C30" s="28">
        <v>12</v>
      </c>
      <c r="D30" s="29" t="s">
        <v>44</v>
      </c>
      <c r="E30" s="97">
        <v>14</v>
      </c>
      <c r="F30" s="30">
        <v>0.23</v>
      </c>
      <c r="G30" s="68"/>
      <c r="H30" s="31"/>
      <c r="I30" s="31"/>
      <c r="J30" s="32"/>
      <c r="K30" s="33">
        <v>0</v>
      </c>
      <c r="L30" s="34">
        <f t="shared" si="0"/>
        <v>14</v>
      </c>
    </row>
    <row r="31" spans="2:12" ht="30" customHeight="1" x14ac:dyDescent="0.25">
      <c r="B31" s="91" t="s">
        <v>46</v>
      </c>
      <c r="C31" s="13">
        <v>1</v>
      </c>
      <c r="D31" s="35" t="s">
        <v>47</v>
      </c>
      <c r="E31" s="95">
        <v>11</v>
      </c>
      <c r="F31" s="15">
        <v>0.23</v>
      </c>
      <c r="G31" s="65"/>
      <c r="H31" s="16"/>
      <c r="I31" s="16"/>
      <c r="J31" s="17"/>
      <c r="K31" s="36">
        <v>0</v>
      </c>
      <c r="L31" s="37">
        <f t="shared" si="0"/>
        <v>11</v>
      </c>
    </row>
    <row r="32" spans="2:12" ht="30" customHeight="1" x14ac:dyDescent="0.25">
      <c r="B32" s="92"/>
      <c r="C32" s="20">
        <v>2</v>
      </c>
      <c r="D32" s="38" t="s">
        <v>48</v>
      </c>
      <c r="E32" s="96">
        <v>2</v>
      </c>
      <c r="F32" s="22">
        <v>0.23</v>
      </c>
      <c r="G32" s="66"/>
      <c r="H32" s="23"/>
      <c r="I32" s="23"/>
      <c r="J32" s="24"/>
      <c r="K32" s="25">
        <v>0</v>
      </c>
      <c r="L32" s="26">
        <f t="shared" si="0"/>
        <v>2</v>
      </c>
    </row>
    <row r="33" spans="2:12" ht="30" customHeight="1" thickBot="1" x14ac:dyDescent="0.3">
      <c r="B33" s="93"/>
      <c r="C33" s="39">
        <v>3</v>
      </c>
      <c r="D33" s="40" t="s">
        <v>49</v>
      </c>
      <c r="E33" s="98">
        <v>1</v>
      </c>
      <c r="F33" s="41">
        <v>0.23</v>
      </c>
      <c r="G33" s="69"/>
      <c r="H33" s="42"/>
      <c r="I33" s="42"/>
      <c r="J33" s="43"/>
      <c r="K33" s="44">
        <v>0</v>
      </c>
      <c r="L33" s="45">
        <f t="shared" si="0"/>
        <v>1</v>
      </c>
    </row>
    <row r="34" spans="2:12" ht="30" customHeight="1" x14ac:dyDescent="0.25">
      <c r="B34" s="91" t="s">
        <v>50</v>
      </c>
      <c r="C34" s="13">
        <v>1</v>
      </c>
      <c r="D34" s="35" t="s">
        <v>51</v>
      </c>
      <c r="E34" s="95">
        <v>57</v>
      </c>
      <c r="F34" s="15">
        <v>0.23</v>
      </c>
      <c r="G34" s="70"/>
      <c r="H34" s="16"/>
      <c r="I34" s="16"/>
      <c r="J34" s="17"/>
      <c r="K34" s="36">
        <v>0</v>
      </c>
      <c r="L34" s="37">
        <f t="shared" si="0"/>
        <v>57</v>
      </c>
    </row>
    <row r="35" spans="2:12" ht="30" customHeight="1" x14ac:dyDescent="0.25">
      <c r="B35" s="92"/>
      <c r="C35" s="20">
        <v>2</v>
      </c>
      <c r="D35" s="38" t="s">
        <v>52</v>
      </c>
      <c r="E35" s="96">
        <v>12</v>
      </c>
      <c r="F35" s="22">
        <v>0.23</v>
      </c>
      <c r="G35" s="67"/>
      <c r="H35" s="23"/>
      <c r="I35" s="23"/>
      <c r="J35" s="24"/>
      <c r="K35" s="25">
        <v>0</v>
      </c>
      <c r="L35" s="26">
        <f t="shared" si="0"/>
        <v>12</v>
      </c>
    </row>
    <row r="36" spans="2:12" ht="30" customHeight="1" x14ac:dyDescent="0.25">
      <c r="B36" s="92"/>
      <c r="C36" s="20">
        <v>3</v>
      </c>
      <c r="D36" s="38" t="s">
        <v>53</v>
      </c>
      <c r="E36" s="96">
        <v>93</v>
      </c>
      <c r="F36" s="22">
        <v>0.23</v>
      </c>
      <c r="G36" s="67"/>
      <c r="H36" s="23"/>
      <c r="I36" s="23"/>
      <c r="J36" s="24"/>
      <c r="K36" s="25">
        <v>0</v>
      </c>
      <c r="L36" s="26">
        <f t="shared" si="0"/>
        <v>93</v>
      </c>
    </row>
    <row r="37" spans="2:12" ht="30" customHeight="1" x14ac:dyDescent="0.25">
      <c r="B37" s="92"/>
      <c r="C37" s="20">
        <v>4</v>
      </c>
      <c r="D37" s="38" t="s">
        <v>54</v>
      </c>
      <c r="E37" s="99">
        <f>23-7</f>
        <v>16</v>
      </c>
      <c r="F37" s="22">
        <v>0.23</v>
      </c>
      <c r="G37" s="67"/>
      <c r="H37" s="23"/>
      <c r="I37" s="23"/>
      <c r="J37" s="24"/>
      <c r="K37" s="25">
        <v>0</v>
      </c>
      <c r="L37" s="26">
        <f t="shared" si="0"/>
        <v>16</v>
      </c>
    </row>
    <row r="38" spans="2:12" ht="30" customHeight="1" x14ac:dyDescent="0.25">
      <c r="B38" s="92"/>
      <c r="C38" s="20">
        <v>5</v>
      </c>
      <c r="D38" s="38" t="s">
        <v>55</v>
      </c>
      <c r="E38" s="96">
        <v>2</v>
      </c>
      <c r="F38" s="22">
        <v>0.23</v>
      </c>
      <c r="G38" s="67"/>
      <c r="H38" s="23"/>
      <c r="I38" s="23"/>
      <c r="J38" s="24"/>
      <c r="K38" s="25">
        <v>0</v>
      </c>
      <c r="L38" s="26">
        <f t="shared" si="0"/>
        <v>2</v>
      </c>
    </row>
    <row r="39" spans="2:12" ht="30" customHeight="1" x14ac:dyDescent="0.25">
      <c r="B39" s="92"/>
      <c r="C39" s="20">
        <v>6</v>
      </c>
      <c r="D39" s="38" t="s">
        <v>56</v>
      </c>
      <c r="E39" s="96">
        <v>3</v>
      </c>
      <c r="F39" s="22">
        <v>0.23</v>
      </c>
      <c r="G39" s="67"/>
      <c r="H39" s="23"/>
      <c r="I39" s="23"/>
      <c r="J39" s="24"/>
      <c r="K39" s="25">
        <v>0</v>
      </c>
      <c r="L39" s="26">
        <f t="shared" si="0"/>
        <v>3</v>
      </c>
    </row>
    <row r="40" spans="2:12" ht="30" customHeight="1" x14ac:dyDescent="0.25">
      <c r="B40" s="92"/>
      <c r="C40" s="20">
        <v>7</v>
      </c>
      <c r="D40" s="38" t="s">
        <v>57</v>
      </c>
      <c r="E40" s="96">
        <v>1</v>
      </c>
      <c r="F40" s="22">
        <v>0.23</v>
      </c>
      <c r="G40" s="67"/>
      <c r="H40" s="23"/>
      <c r="I40" s="23"/>
      <c r="J40" s="24"/>
      <c r="K40" s="25">
        <f>0</f>
        <v>0</v>
      </c>
      <c r="L40" s="26">
        <f t="shared" ref="L40:L73" si="1">E40-K40</f>
        <v>1</v>
      </c>
    </row>
    <row r="41" spans="2:12" ht="30" customHeight="1" x14ac:dyDescent="0.25">
      <c r="B41" s="92"/>
      <c r="C41" s="20">
        <v>8</v>
      </c>
      <c r="D41" s="38" t="s">
        <v>58</v>
      </c>
      <c r="E41" s="96">
        <v>2</v>
      </c>
      <c r="F41" s="22">
        <v>0.23</v>
      </c>
      <c r="G41" s="66"/>
      <c r="H41" s="23"/>
      <c r="I41" s="23"/>
      <c r="J41" s="24"/>
      <c r="K41" s="25">
        <v>0</v>
      </c>
      <c r="L41" s="26">
        <f t="shared" si="1"/>
        <v>2</v>
      </c>
    </row>
    <row r="42" spans="2:12" ht="30" customHeight="1" thickBot="1" x14ac:dyDescent="0.3">
      <c r="B42" s="93"/>
      <c r="C42" s="39">
        <v>9</v>
      </c>
      <c r="D42" s="40" t="s">
        <v>59</v>
      </c>
      <c r="E42" s="98">
        <v>1</v>
      </c>
      <c r="F42" s="41">
        <v>0.23</v>
      </c>
      <c r="G42" s="71"/>
      <c r="H42" s="42"/>
      <c r="I42" s="42"/>
      <c r="J42" s="43"/>
      <c r="K42" s="44">
        <v>0</v>
      </c>
      <c r="L42" s="45">
        <f t="shared" si="1"/>
        <v>1</v>
      </c>
    </row>
    <row r="43" spans="2:12" ht="30" customHeight="1" x14ac:dyDescent="0.25">
      <c r="B43" s="91" t="s">
        <v>73</v>
      </c>
      <c r="C43" s="13">
        <v>1</v>
      </c>
      <c r="D43" s="46" t="s">
        <v>60</v>
      </c>
      <c r="E43" s="95">
        <v>1</v>
      </c>
      <c r="F43" s="15">
        <v>0.23</v>
      </c>
      <c r="G43" s="70"/>
      <c r="H43" s="16"/>
      <c r="I43" s="16"/>
      <c r="J43" s="17"/>
      <c r="K43" s="36">
        <f>E43</f>
        <v>1</v>
      </c>
      <c r="L43" s="37">
        <f t="shared" si="1"/>
        <v>0</v>
      </c>
    </row>
    <row r="44" spans="2:12" ht="30" customHeight="1" x14ac:dyDescent="0.25">
      <c r="B44" s="92"/>
      <c r="C44" s="20">
        <v>2</v>
      </c>
      <c r="D44" s="47" t="s">
        <v>61</v>
      </c>
      <c r="E44" s="96">
        <v>1</v>
      </c>
      <c r="F44" s="22">
        <v>0.23</v>
      </c>
      <c r="G44" s="67"/>
      <c r="H44" s="23"/>
      <c r="I44" s="23"/>
      <c r="J44" s="24"/>
      <c r="K44" s="25">
        <f>E44</f>
        <v>1</v>
      </c>
      <c r="L44" s="26">
        <f t="shared" si="1"/>
        <v>0</v>
      </c>
    </row>
    <row r="45" spans="2:12" ht="30" customHeight="1" x14ac:dyDescent="0.25">
      <c r="B45" s="92"/>
      <c r="C45" s="20">
        <v>3</v>
      </c>
      <c r="D45" s="48" t="s">
        <v>62</v>
      </c>
      <c r="E45" s="96">
        <v>1</v>
      </c>
      <c r="F45" s="49">
        <f>F44</f>
        <v>0.23</v>
      </c>
      <c r="G45" s="23"/>
      <c r="H45" s="23"/>
      <c r="I45" s="23"/>
      <c r="J45" s="24"/>
      <c r="K45" s="25">
        <f>E45</f>
        <v>1</v>
      </c>
      <c r="L45" s="26">
        <f t="shared" si="1"/>
        <v>0</v>
      </c>
    </row>
    <row r="46" spans="2:12" ht="30" customHeight="1" x14ac:dyDescent="0.25">
      <c r="B46" s="92"/>
      <c r="C46" s="20">
        <v>4</v>
      </c>
      <c r="D46" s="48" t="s">
        <v>63</v>
      </c>
      <c r="E46" s="96">
        <v>1</v>
      </c>
      <c r="F46" s="49">
        <f>F44</f>
        <v>0.23</v>
      </c>
      <c r="G46" s="23"/>
      <c r="H46" s="23"/>
      <c r="I46" s="23"/>
      <c r="J46" s="24"/>
      <c r="K46" s="25">
        <f>E46</f>
        <v>1</v>
      </c>
      <c r="L46" s="26">
        <f t="shared" si="1"/>
        <v>0</v>
      </c>
    </row>
    <row r="47" spans="2:12" ht="30" customHeight="1" x14ac:dyDescent="0.25">
      <c r="B47" s="92"/>
      <c r="C47" s="20">
        <v>5</v>
      </c>
      <c r="D47" s="48" t="s">
        <v>64</v>
      </c>
      <c r="E47" s="96">
        <v>1</v>
      </c>
      <c r="F47" s="22">
        <f>F44</f>
        <v>0.23</v>
      </c>
      <c r="G47" s="67"/>
      <c r="H47" s="23"/>
      <c r="I47" s="23"/>
      <c r="J47" s="24"/>
      <c r="K47" s="25">
        <f>E47</f>
        <v>1</v>
      </c>
      <c r="L47" s="26">
        <f t="shared" si="1"/>
        <v>0</v>
      </c>
    </row>
    <row r="48" spans="2:12" ht="30" customHeight="1" x14ac:dyDescent="0.25">
      <c r="B48" s="92"/>
      <c r="C48" s="20">
        <v>6</v>
      </c>
      <c r="D48" s="48" t="s">
        <v>65</v>
      </c>
      <c r="E48" s="96">
        <v>2</v>
      </c>
      <c r="F48" s="49">
        <f>F44</f>
        <v>0.23</v>
      </c>
      <c r="G48" s="23"/>
      <c r="H48" s="23"/>
      <c r="I48" s="23"/>
      <c r="J48" s="24"/>
      <c r="K48" s="25">
        <v>1</v>
      </c>
      <c r="L48" s="26">
        <f t="shared" si="1"/>
        <v>1</v>
      </c>
    </row>
    <row r="49" spans="2:12" ht="30" customHeight="1" x14ac:dyDescent="0.25">
      <c r="B49" s="92"/>
      <c r="C49" s="20">
        <v>7</v>
      </c>
      <c r="D49" s="48" t="s">
        <v>66</v>
      </c>
      <c r="E49" s="96">
        <v>1</v>
      </c>
      <c r="F49" s="22">
        <v>0.23</v>
      </c>
      <c r="G49" s="67"/>
      <c r="H49" s="23"/>
      <c r="I49" s="23"/>
      <c r="J49" s="24"/>
      <c r="K49" s="25">
        <f>E49</f>
        <v>1</v>
      </c>
      <c r="L49" s="26">
        <f t="shared" si="1"/>
        <v>0</v>
      </c>
    </row>
    <row r="50" spans="2:12" ht="30" customHeight="1" x14ac:dyDescent="0.25">
      <c r="B50" s="92"/>
      <c r="C50" s="20">
        <v>8</v>
      </c>
      <c r="D50" s="48" t="s">
        <v>67</v>
      </c>
      <c r="E50" s="96">
        <v>1</v>
      </c>
      <c r="F50" s="22">
        <v>0.23</v>
      </c>
      <c r="G50" s="67"/>
      <c r="H50" s="23"/>
      <c r="I50" s="23"/>
      <c r="J50" s="24"/>
      <c r="K50" s="25">
        <f>E50</f>
        <v>1</v>
      </c>
      <c r="L50" s="26">
        <f t="shared" si="1"/>
        <v>0</v>
      </c>
    </row>
    <row r="51" spans="2:12" ht="30" customHeight="1" x14ac:dyDescent="0.25">
      <c r="B51" s="92"/>
      <c r="C51" s="20">
        <v>9</v>
      </c>
      <c r="D51" s="48" t="s">
        <v>68</v>
      </c>
      <c r="E51" s="96">
        <v>10</v>
      </c>
      <c r="F51" s="49">
        <f>F50</f>
        <v>0.23</v>
      </c>
      <c r="G51" s="23"/>
      <c r="H51" s="23"/>
      <c r="I51" s="23"/>
      <c r="J51" s="24"/>
      <c r="K51" s="25">
        <v>1</v>
      </c>
      <c r="L51" s="26">
        <f t="shared" si="1"/>
        <v>9</v>
      </c>
    </row>
    <row r="52" spans="2:12" ht="30" customHeight="1" x14ac:dyDescent="0.25">
      <c r="B52" s="92"/>
      <c r="C52" s="20">
        <v>10</v>
      </c>
      <c r="D52" s="48" t="s">
        <v>69</v>
      </c>
      <c r="E52" s="96">
        <v>1</v>
      </c>
      <c r="F52" s="49">
        <f>F50</f>
        <v>0.23</v>
      </c>
      <c r="G52" s="23"/>
      <c r="H52" s="23"/>
      <c r="I52" s="23"/>
      <c r="J52" s="24"/>
      <c r="K52" s="25">
        <f>E52</f>
        <v>1</v>
      </c>
      <c r="L52" s="26">
        <f t="shared" si="1"/>
        <v>0</v>
      </c>
    </row>
    <row r="53" spans="2:12" ht="30" customHeight="1" x14ac:dyDescent="0.25">
      <c r="B53" s="92"/>
      <c r="C53" s="20">
        <v>11</v>
      </c>
      <c r="D53" s="48" t="s">
        <v>70</v>
      </c>
      <c r="E53" s="96">
        <v>4</v>
      </c>
      <c r="F53" s="49">
        <f>F50</f>
        <v>0.23</v>
      </c>
      <c r="G53" s="23"/>
      <c r="H53" s="23"/>
      <c r="I53" s="23"/>
      <c r="J53" s="24"/>
      <c r="K53" s="25">
        <v>1</v>
      </c>
      <c r="L53" s="26">
        <f t="shared" si="1"/>
        <v>3</v>
      </c>
    </row>
    <row r="54" spans="2:12" ht="30" customHeight="1" x14ac:dyDescent="0.25">
      <c r="B54" s="92"/>
      <c r="C54" s="20">
        <v>12</v>
      </c>
      <c r="D54" s="48" t="s">
        <v>71</v>
      </c>
      <c r="E54" s="96">
        <v>2</v>
      </c>
      <c r="F54" s="49">
        <f>F50</f>
        <v>0.23</v>
      </c>
      <c r="G54" s="23"/>
      <c r="H54" s="23"/>
      <c r="I54" s="23"/>
      <c r="J54" s="24"/>
      <c r="K54" s="25">
        <v>1</v>
      </c>
      <c r="L54" s="26">
        <f t="shared" si="1"/>
        <v>1</v>
      </c>
    </row>
    <row r="55" spans="2:12" ht="30" customHeight="1" thickBot="1" x14ac:dyDescent="0.3">
      <c r="B55" s="93"/>
      <c r="C55" s="39">
        <v>13</v>
      </c>
      <c r="D55" s="50" t="s">
        <v>72</v>
      </c>
      <c r="E55" s="98">
        <v>2</v>
      </c>
      <c r="F55" s="51">
        <f>F50</f>
        <v>0.23</v>
      </c>
      <c r="G55" s="42"/>
      <c r="H55" s="42"/>
      <c r="I55" s="42"/>
      <c r="J55" s="43"/>
      <c r="K55" s="44">
        <v>0</v>
      </c>
      <c r="L55" s="45">
        <f t="shared" si="1"/>
        <v>2</v>
      </c>
    </row>
    <row r="56" spans="2:12" ht="30" customHeight="1" x14ac:dyDescent="0.25">
      <c r="B56" s="91" t="s">
        <v>74</v>
      </c>
      <c r="C56" s="13" t="s">
        <v>9</v>
      </c>
      <c r="D56" s="52" t="s">
        <v>76</v>
      </c>
      <c r="E56" s="95">
        <v>17</v>
      </c>
      <c r="F56" s="15">
        <v>0.23</v>
      </c>
      <c r="G56" s="70"/>
      <c r="H56" s="16"/>
      <c r="I56" s="16"/>
      <c r="J56" s="17"/>
      <c r="K56" s="36">
        <v>0</v>
      </c>
      <c r="L56" s="37">
        <f t="shared" si="1"/>
        <v>17</v>
      </c>
    </row>
    <row r="57" spans="2:12" ht="30" customHeight="1" x14ac:dyDescent="0.25">
      <c r="B57" s="92"/>
      <c r="C57" s="20" t="s">
        <v>10</v>
      </c>
      <c r="D57" s="48" t="s">
        <v>75</v>
      </c>
      <c r="E57" s="96">
        <v>7</v>
      </c>
      <c r="F57" s="22">
        <v>0.23</v>
      </c>
      <c r="G57" s="67"/>
      <c r="H57" s="23"/>
      <c r="I57" s="23"/>
      <c r="J57" s="24"/>
      <c r="K57" s="25">
        <f>0</f>
        <v>0</v>
      </c>
      <c r="L57" s="26">
        <f t="shared" si="1"/>
        <v>7</v>
      </c>
    </row>
    <row r="58" spans="2:12" ht="30" customHeight="1" x14ac:dyDescent="0.25">
      <c r="B58" s="92"/>
      <c r="C58" s="20">
        <v>2</v>
      </c>
      <c r="D58" s="1" t="s">
        <v>77</v>
      </c>
      <c r="E58" s="96">
        <v>18</v>
      </c>
      <c r="F58" s="49">
        <f>F57</f>
        <v>0.23</v>
      </c>
      <c r="G58" s="23"/>
      <c r="H58" s="23"/>
      <c r="I58" s="23"/>
      <c r="J58" s="24"/>
      <c r="K58" s="25">
        <v>0</v>
      </c>
      <c r="L58" s="26">
        <f t="shared" si="1"/>
        <v>18</v>
      </c>
    </row>
    <row r="59" spans="2:12" ht="30" customHeight="1" x14ac:dyDescent="0.25">
      <c r="B59" s="92"/>
      <c r="C59" s="20">
        <v>3</v>
      </c>
      <c r="D59" s="48" t="s">
        <v>78</v>
      </c>
      <c r="E59" s="96">
        <v>3</v>
      </c>
      <c r="F59" s="22">
        <v>0.23</v>
      </c>
      <c r="G59" s="67"/>
      <c r="H59" s="23"/>
      <c r="I59" s="23"/>
      <c r="J59" s="24"/>
      <c r="K59" s="25">
        <f>0</f>
        <v>0</v>
      </c>
      <c r="L59" s="26">
        <f t="shared" si="1"/>
        <v>3</v>
      </c>
    </row>
    <row r="60" spans="2:12" ht="30" customHeight="1" x14ac:dyDescent="0.25">
      <c r="B60" s="92"/>
      <c r="C60" s="20">
        <v>4</v>
      </c>
      <c r="D60" s="48" t="s">
        <v>79</v>
      </c>
      <c r="E60" s="96">
        <v>30</v>
      </c>
      <c r="F60" s="49">
        <f>F59</f>
        <v>0.23</v>
      </c>
      <c r="G60" s="72"/>
      <c r="H60" s="23"/>
      <c r="I60" s="23"/>
      <c r="J60" s="24"/>
      <c r="K60" s="25">
        <v>0</v>
      </c>
      <c r="L60" s="26">
        <f t="shared" si="1"/>
        <v>30</v>
      </c>
    </row>
    <row r="61" spans="2:12" ht="30" customHeight="1" x14ac:dyDescent="0.25">
      <c r="B61" s="92"/>
      <c r="C61" s="20">
        <v>5</v>
      </c>
      <c r="D61" s="48" t="s">
        <v>80</v>
      </c>
      <c r="E61" s="96">
        <v>2</v>
      </c>
      <c r="F61" s="22">
        <v>0.23</v>
      </c>
      <c r="G61" s="23"/>
      <c r="H61" s="23"/>
      <c r="I61" s="23"/>
      <c r="J61" s="24"/>
      <c r="K61" s="25">
        <v>0</v>
      </c>
      <c r="L61" s="26">
        <f t="shared" si="1"/>
        <v>2</v>
      </c>
    </row>
    <row r="62" spans="2:12" ht="30" customHeight="1" x14ac:dyDescent="0.25">
      <c r="B62" s="92"/>
      <c r="C62" s="20" t="s">
        <v>31</v>
      </c>
      <c r="D62" s="54" t="s">
        <v>97</v>
      </c>
      <c r="E62" s="96">
        <v>15</v>
      </c>
      <c r="F62" s="49">
        <f>F61</f>
        <v>0.23</v>
      </c>
      <c r="G62" s="23"/>
      <c r="H62" s="23"/>
      <c r="I62" s="23"/>
      <c r="J62" s="24"/>
      <c r="K62" s="25">
        <v>0</v>
      </c>
      <c r="L62" s="26">
        <f t="shared" si="1"/>
        <v>15</v>
      </c>
    </row>
    <row r="63" spans="2:12" ht="30" customHeight="1" x14ac:dyDescent="0.25">
      <c r="B63" s="92"/>
      <c r="C63" s="20" t="s">
        <v>32</v>
      </c>
      <c r="D63" s="54" t="s">
        <v>98</v>
      </c>
      <c r="E63" s="96">
        <v>3</v>
      </c>
      <c r="F63" s="22">
        <v>0.23</v>
      </c>
      <c r="G63" s="23"/>
      <c r="H63" s="23"/>
      <c r="I63" s="23"/>
      <c r="J63" s="24"/>
      <c r="K63" s="25">
        <v>0</v>
      </c>
      <c r="L63" s="26">
        <f t="shared" si="1"/>
        <v>3</v>
      </c>
    </row>
    <row r="64" spans="2:12" ht="30" customHeight="1" x14ac:dyDescent="0.25">
      <c r="B64" s="92"/>
      <c r="C64" s="20">
        <v>7</v>
      </c>
      <c r="D64" s="48" t="s">
        <v>81</v>
      </c>
      <c r="E64" s="96">
        <v>16</v>
      </c>
      <c r="F64" s="49">
        <f>F63</f>
        <v>0.23</v>
      </c>
      <c r="G64" s="23"/>
      <c r="H64" s="23"/>
      <c r="I64" s="23"/>
      <c r="J64" s="24"/>
      <c r="K64" s="25">
        <v>0</v>
      </c>
      <c r="L64" s="26">
        <f t="shared" si="1"/>
        <v>16</v>
      </c>
    </row>
    <row r="65" spans="2:13" ht="30" customHeight="1" x14ac:dyDescent="0.25">
      <c r="B65" s="92"/>
      <c r="C65" s="20">
        <v>8</v>
      </c>
      <c r="D65" s="48" t="s">
        <v>82</v>
      </c>
      <c r="E65" s="96">
        <v>16</v>
      </c>
      <c r="F65" s="22">
        <v>0.23</v>
      </c>
      <c r="G65" s="23"/>
      <c r="H65" s="23"/>
      <c r="I65" s="23"/>
      <c r="J65" s="24"/>
      <c r="K65" s="25">
        <v>0</v>
      </c>
      <c r="L65" s="26">
        <f t="shared" si="1"/>
        <v>16</v>
      </c>
    </row>
    <row r="66" spans="2:13" ht="30" customHeight="1" x14ac:dyDescent="0.25">
      <c r="B66" s="92"/>
      <c r="C66" s="20" t="s">
        <v>83</v>
      </c>
      <c r="D66" s="48" t="s">
        <v>86</v>
      </c>
      <c r="E66" s="96">
        <v>20</v>
      </c>
      <c r="F66" s="49">
        <f>F65</f>
        <v>0.23</v>
      </c>
      <c r="G66" s="23"/>
      <c r="H66" s="23"/>
      <c r="I66" s="23"/>
      <c r="J66" s="24"/>
      <c r="K66" s="25">
        <v>0</v>
      </c>
      <c r="L66" s="26">
        <f t="shared" si="1"/>
        <v>20</v>
      </c>
    </row>
    <row r="67" spans="2:13" ht="30" customHeight="1" x14ac:dyDescent="0.25">
      <c r="B67" s="92"/>
      <c r="C67" s="20" t="s">
        <v>84</v>
      </c>
      <c r="D67" s="48" t="s">
        <v>87</v>
      </c>
      <c r="E67" s="96">
        <v>28</v>
      </c>
      <c r="F67" s="22">
        <v>0.23</v>
      </c>
      <c r="G67" s="23"/>
      <c r="H67" s="23"/>
      <c r="I67" s="23"/>
      <c r="J67" s="24"/>
      <c r="K67" s="25">
        <v>0</v>
      </c>
      <c r="L67" s="26">
        <f t="shared" si="1"/>
        <v>28</v>
      </c>
    </row>
    <row r="68" spans="2:13" ht="30" customHeight="1" x14ac:dyDescent="0.25">
      <c r="B68" s="92"/>
      <c r="C68" s="20" t="s">
        <v>85</v>
      </c>
      <c r="D68" s="48" t="s">
        <v>88</v>
      </c>
      <c r="E68" s="96">
        <v>10</v>
      </c>
      <c r="F68" s="49">
        <f>F67</f>
        <v>0.23</v>
      </c>
      <c r="G68" s="23"/>
      <c r="H68" s="23"/>
      <c r="I68" s="23"/>
      <c r="J68" s="24"/>
      <c r="K68" s="25">
        <v>0</v>
      </c>
      <c r="L68" s="26">
        <f t="shared" si="1"/>
        <v>10</v>
      </c>
    </row>
    <row r="69" spans="2:13" ht="30" customHeight="1" x14ac:dyDescent="0.25">
      <c r="B69" s="92"/>
      <c r="C69" s="20">
        <v>10</v>
      </c>
      <c r="D69" s="54" t="s">
        <v>99</v>
      </c>
      <c r="E69" s="53">
        <v>5</v>
      </c>
      <c r="F69" s="49">
        <v>0.23</v>
      </c>
      <c r="G69" s="23"/>
      <c r="H69" s="23"/>
      <c r="I69" s="23"/>
      <c r="J69" s="24"/>
      <c r="K69" s="25">
        <f>0</f>
        <v>0</v>
      </c>
      <c r="L69" s="26">
        <f t="shared" si="1"/>
        <v>5</v>
      </c>
    </row>
    <row r="70" spans="2:13" ht="30" customHeight="1" x14ac:dyDescent="0.25">
      <c r="B70" s="92"/>
      <c r="C70" s="20">
        <v>11</v>
      </c>
      <c r="D70" s="48" t="s">
        <v>89</v>
      </c>
      <c r="E70" s="53">
        <v>31</v>
      </c>
      <c r="F70" s="22">
        <v>0.23</v>
      </c>
      <c r="G70" s="23"/>
      <c r="H70" s="23"/>
      <c r="I70" s="23"/>
      <c r="J70" s="24"/>
      <c r="K70" s="25">
        <v>0</v>
      </c>
      <c r="L70" s="26">
        <f t="shared" si="1"/>
        <v>31</v>
      </c>
    </row>
    <row r="71" spans="2:13" ht="30" customHeight="1" x14ac:dyDescent="0.25">
      <c r="B71" s="92"/>
      <c r="C71" s="20">
        <v>12</v>
      </c>
      <c r="D71" s="48" t="s">
        <v>90</v>
      </c>
      <c r="E71" s="53">
        <v>8</v>
      </c>
      <c r="F71" s="49">
        <f>F70</f>
        <v>0.23</v>
      </c>
      <c r="G71" s="23"/>
      <c r="H71" s="23"/>
      <c r="I71" s="23"/>
      <c r="J71" s="24"/>
      <c r="K71" s="25">
        <v>0</v>
      </c>
      <c r="L71" s="26">
        <f t="shared" si="1"/>
        <v>8</v>
      </c>
    </row>
    <row r="72" spans="2:13" ht="30" customHeight="1" x14ac:dyDescent="0.25">
      <c r="B72" s="92"/>
      <c r="C72" s="20">
        <v>13</v>
      </c>
      <c r="D72" s="48" t="s">
        <v>91</v>
      </c>
      <c r="E72" s="53">
        <v>31</v>
      </c>
      <c r="F72" s="22">
        <v>0.23</v>
      </c>
      <c r="G72" s="23"/>
      <c r="H72" s="23"/>
      <c r="I72" s="23"/>
      <c r="J72" s="24"/>
      <c r="K72" s="25">
        <v>0</v>
      </c>
      <c r="L72" s="26">
        <f t="shared" si="1"/>
        <v>31</v>
      </c>
    </row>
    <row r="73" spans="2:13" ht="30" customHeight="1" thickBot="1" x14ac:dyDescent="0.3">
      <c r="B73" s="93"/>
      <c r="C73" s="39">
        <v>14</v>
      </c>
      <c r="D73" s="55" t="s">
        <v>92</v>
      </c>
      <c r="E73" s="56">
        <v>19</v>
      </c>
      <c r="F73" s="51">
        <f>F68</f>
        <v>0.23</v>
      </c>
      <c r="G73" s="42"/>
      <c r="H73" s="42"/>
      <c r="I73" s="42"/>
      <c r="J73" s="43"/>
      <c r="K73" s="44">
        <v>0</v>
      </c>
      <c r="L73" s="45">
        <f t="shared" si="1"/>
        <v>19</v>
      </c>
    </row>
    <row r="74" spans="2:13" ht="30" customHeight="1" thickBot="1" x14ac:dyDescent="0.3">
      <c r="B74" s="88" t="s">
        <v>8</v>
      </c>
      <c r="C74" s="89"/>
      <c r="D74" s="89"/>
      <c r="E74" s="89"/>
      <c r="F74" s="89"/>
      <c r="G74" s="89"/>
      <c r="H74" s="90"/>
      <c r="I74" s="57"/>
      <c r="J74" s="58"/>
      <c r="K74" s="59"/>
      <c r="L74" s="60"/>
      <c r="M74" s="2"/>
    </row>
    <row r="75" spans="2:13" ht="30" customHeight="1" x14ac:dyDescent="0.25">
      <c r="H75" s="63"/>
      <c r="I75" s="64"/>
      <c r="J75" s="64"/>
    </row>
    <row r="76" spans="2:13" ht="36.75" customHeight="1" x14ac:dyDescent="0.25">
      <c r="B76" s="76" t="s">
        <v>106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8" spans="2:13" ht="22.5" customHeight="1" x14ac:dyDescent="0.25">
      <c r="B78" s="77" t="s">
        <v>105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</row>
  </sheetData>
  <mergeCells count="14">
    <mergeCell ref="B2:L2"/>
    <mergeCell ref="B4:L4"/>
    <mergeCell ref="B76:L76"/>
    <mergeCell ref="B78:L78"/>
    <mergeCell ref="D6:D7"/>
    <mergeCell ref="E6:E7"/>
    <mergeCell ref="F6:J6"/>
    <mergeCell ref="B6:C7"/>
    <mergeCell ref="B74:H74"/>
    <mergeCell ref="B56:B73"/>
    <mergeCell ref="B8:B30"/>
    <mergeCell ref="B31:B33"/>
    <mergeCell ref="B34:B42"/>
    <mergeCell ref="B43:B55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KOZIEL AGNIESZKA</dc:creator>
  <cp:lastModifiedBy>KOZIEL AGNIESZKA</cp:lastModifiedBy>
  <dcterms:created xsi:type="dcterms:W3CDTF">2024-02-28T10:34:22Z</dcterms:created>
  <dcterms:modified xsi:type="dcterms:W3CDTF">2024-03-07T13:38:26Z</dcterms:modified>
</cp:coreProperties>
</file>