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J13" i="1" s="1"/>
  <c r="H14" i="1"/>
  <c r="J14" i="1" s="1"/>
  <c r="H15" i="1"/>
  <c r="J15" i="1" s="1"/>
  <c r="H12" i="1"/>
  <c r="J12" i="1" s="1"/>
  <c r="H11" i="1"/>
  <c r="J11" i="1" s="1"/>
  <c r="H3" i="1" l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6" i="1"/>
  <c r="J16" i="1" s="1"/>
  <c r="H17" i="1"/>
  <c r="J17" i="1" s="1"/>
  <c r="J18" i="1" l="1"/>
  <c r="G18" i="1"/>
  <c r="H18" i="1" l="1"/>
</calcChain>
</file>

<file path=xl/sharedStrings.xml><?xml version="1.0" encoding="utf-8"?>
<sst xmlns="http://schemas.openxmlformats.org/spreadsheetml/2006/main" count="95" uniqueCount="71">
  <si>
    <t>Opis przedmiotu zamówienia: część II - akcesoria warsztatowe</t>
  </si>
  <si>
    <t>Lp</t>
  </si>
  <si>
    <t>Nazwa produktu</t>
  </si>
  <si>
    <t>Opis</t>
  </si>
  <si>
    <t>Ilość</t>
  </si>
  <si>
    <t>j.m.</t>
  </si>
  <si>
    <t>Stawka               VAT%</t>
  </si>
  <si>
    <t>Uwagi</t>
  </si>
  <si>
    <t xml:space="preserve">Szt </t>
  </si>
  <si>
    <t>WT Oleśnica</t>
  </si>
  <si>
    <t>Szt</t>
  </si>
  <si>
    <t>RWT Jastrzębie</t>
  </si>
  <si>
    <t>Wartość brutto [zł]</t>
  </si>
  <si>
    <t>Wartość netto [zł]</t>
  </si>
  <si>
    <t>SUMA [zł]</t>
  </si>
  <si>
    <t>Zakładane warunki realizacji zamówienia:</t>
  </si>
  <si>
    <t>Termin realizacji zamówienia: do 30 dni od dnia podpisania umowy</t>
  </si>
  <si>
    <t xml:space="preserve">Sposób i miejsce realizacji zamówienia: </t>
  </si>
  <si>
    <t xml:space="preserve">Forma i termin płatności: do 30 dni od realizacji usługi </t>
  </si>
  <si>
    <t>Gwarancja: 24 miesięcy</t>
  </si>
  <si>
    <t xml:space="preserve">Uwagi: ……………………..……......…………………..…………………….………… </t>
  </si>
  <si>
    <t>Miejscem podpisania umowy jest siedziba 4. Regionalnej Bazy Logistycznej w miejscowości Wrocław</t>
  </si>
  <si>
    <t xml:space="preserve"> a datą zawarcia umowy jest data złożenia podpisu przez Komendanta.</t>
  </si>
  <si>
    <t>Cena jednostkowa netto [zł]</t>
  </si>
  <si>
    <t>JIM</t>
  </si>
  <si>
    <t xml:space="preserve">  3444PL1473063</t>
  </si>
  <si>
    <t>Zacisk (ścisk) stolarski BESSEY DUOKLAMP lub produkt równoważny</t>
  </si>
  <si>
    <t xml:space="preserve">Zacisk (ścisk) uniwersalny jednoręczny szybkomocujący. Rękojeść z dźwignią zamykającą przesuwająca się równolegle do szyny. </t>
  </si>
  <si>
    <t>Płytki wieloostrzowe Baildonit SPKN 1203 EDR SM25T stal inox lub produkt równoważny</t>
  </si>
  <si>
    <t xml:space="preserve">3460PL 1572154 </t>
  </si>
  <si>
    <t>op.</t>
  </si>
  <si>
    <t xml:space="preserve">Dane Techniczne:
Kod producenta: 12022721 SPKN 1203 EDR SM25T
Opis przedmiotu zamówienia:
Producent: Baildonit
Produkt 100% oryginalny , do stali .
W opakowaniu 10 szt. 
Dopuszczalny jest produkt równoważny.
</t>
  </si>
  <si>
    <t>3433PL1238381</t>
  </si>
  <si>
    <t>Uchwyt spawalniczy MIG/ MAG EURO MB 25 5m lub produkt równoważny</t>
  </si>
  <si>
    <t>3433PL0980392</t>
  </si>
  <si>
    <t>Dysza gazowa stożkowa MOST M-25 15x57 MIGOMAT lub produkt równoważny</t>
  </si>
  <si>
    <t>Palnik uniwersalny PU-216/Y12A PERUN lub produkt równoważny</t>
  </si>
  <si>
    <t>3433PL0670983</t>
  </si>
  <si>
    <t>kpl</t>
  </si>
  <si>
    <t xml:space="preserve">Dane Techniczne: 
Typ: MB25 
Średnica drutu: 0,8-1,2mm
Długość: 5m
Obciążalność CO2: 230A
Obciążalność mieszanka : 200A
Sprawność: 60%
Natężenie przepływu gazu ochronnego: 10-18 l/min Chłodzenie: gaz
Połączenie: EURO WTYK
</t>
  </si>
  <si>
    <t>Zakres grubości spawania : do 12mm.
Zakres grubości cięcia : 3÷100mm
Typ dysz: pierścieniowe
Gaz: acetylen-tlen
Skład kompletu palnika PU-216A/Y12 wchodzi (wg nr kat.): 311-5310 311-5312:
 rękojeść typ 216 z nakrętką 1 szt.;
 nasadka do spawania nr 1-6 6 szt.;
 nasadka do cięcia 1 szt.;
 dysze tnące typ Y12A 4 szt.;
 dysza podgrzewająca typ Y12A 1 szt.;
 przystawka do cięcia 1 szt.;
 klucz 1 szt.;
 wałeczki do czyszczenia otworów 1 kpl.;
 uszczelki zapasowe 1 kpl.;</t>
  </si>
  <si>
    <t xml:space="preserve">Średnica wewnętrzna: 15 mm
Długość całkowita: 58 mm
Średnica podstawy zewn.: 22 mm
</t>
  </si>
  <si>
    <t>Suwmiarka do bębnów hamulcowych 0-600mm</t>
  </si>
  <si>
    <t>DANE TECHNICZNE:                                                                                                                       Do pomiarów wew. i zew. Dokładność pomiaru zew 0.05; wew. 0.1.; zakres pomiarowy 600mm; dł. szczęk 200mm</t>
  </si>
  <si>
    <t>DANE TECHNICZNE:                         Tarcza widiowa 315X30MM/48 zębów. 
Marka : DRAUMET
Rodzaj tarczy: tnąca
Średnica otworu : 30mm
Średnica tarczy: 315mm
Zastosowanie : drewno, drewno świeże, płyty wiórowe, i inne
Wysokiej jakości zęby z węglika spiekanego YG8.
Twardość tarczy HRC42</t>
  </si>
  <si>
    <t xml:space="preserve">Szybkozłącze do przewodów ze sprężonym powietrzem  </t>
  </si>
  <si>
    <t>DANE TECHNICZNE: 
Szybkozłącze z gwintem zewnętrznym ½ cala, do przewodów pneumatycznych, tuleja ze stali, korpus z mosiądzu 
niklowanego D – 8</t>
  </si>
  <si>
    <t>WT Krosno</t>
  </si>
  <si>
    <t>Tarcza widiowa DRAUMET 4822 315x30mm lub produkt równoważny</t>
  </si>
  <si>
    <t>5210PL1622135</t>
  </si>
  <si>
    <t>Zestaw podkładek do korków spustowych 4822310 -1szt. SONIC lub produkt równoważny</t>
  </si>
  <si>
    <t xml:space="preserve">Zestaw podkładek korka spustowego miski olejowej (15 typów / 150 szt.) zestaw podkładek miedzianych </t>
  </si>
  <si>
    <t>ilość sztuk 225</t>
  </si>
  <si>
    <t>Zestaw O-ring 4822305 lub produkt równoważny</t>
  </si>
  <si>
    <t>3940PL1947820</t>
  </si>
  <si>
    <t>3940PL0431769</t>
  </si>
  <si>
    <t>3940PL1947852</t>
  </si>
  <si>
    <t>3940PL1947882</t>
  </si>
  <si>
    <t>3940PL1947887</t>
  </si>
  <si>
    <t>ZAWIESIE LINOWE 4-CIĘGNOWE 1-2,0t 4FKH 2,5M.</t>
  </si>
  <si>
    <t>ZAWIESIE LINOWE 4-CIĘGNOWE 0,8-1,0t 4FKH 1,0 m.</t>
  </si>
  <si>
    <t xml:space="preserve">Zawiesie linowe 4-cięgnowe 1-2,0t 4FKH 2,5m wykonane z lin o średnicy
 FI10 mm z jednej strony połączonych ogniwem z drugiej zakończone hakiem
 Długość lin 2,5m DOR=1-2,0t  PN-EN-13414-1
</t>
  </si>
  <si>
    <t>Zawiesie linowe 4-cięgnowe 1-2,0t 4FKH 2,5m wykonane z lin o średnicy
 FI 8-10 mm z jednej strony połączonych ogniwem z drugiej zakończone hakiem
 Długość lin 1m DOR=0,8-1,0t PN-EN-13414-1</t>
  </si>
  <si>
    <t xml:space="preserve">Zawiesie pasowe dwucięgnowe, DOR 1.0-1,4T Długość 1,5 metra </t>
  </si>
  <si>
    <t>Zawiesie pasowe dwucięgnowe, DOR 1.0-1,4T Długość 2 metry</t>
  </si>
  <si>
    <t>Zawiesie pasowe dwucięgnowe , DOR 1.0-1,4T Długość 2,5 metra</t>
  </si>
  <si>
    <t xml:space="preserve">Zawiesie pasowe dwucięgnowe z hakami szyte z podwójnej warstwy taśmy poliestrowej o bardzo wysokiej wytrzymałości. Haki posiadają zabezpieczenia przed samoczynnym wypięciem ładunku. Zgodne z normą EN 1492-1, współczynnik bezpieczeństawa 7:1. </t>
  </si>
  <si>
    <t>Zawiesie pasowe dwucięgnowe z hakami szyte z podwójnej warstwy taśmy poliestrowej o bardzo wysokiej wytrzymałości. Haki posiadają zabezpieczenia przed samoczynnym wypięciem ładunku. Zgodne z normą EN 1492-1, współczynnik bezpieczeństawa 7:1.</t>
  </si>
  <si>
    <t>1) dla pozycji 1 – 5: Rejonowe Warsztaty Techniczne – Jastrzębie, 46-100 Jastrzębie k/Namysłowa,</t>
  </si>
  <si>
    <t>2) dla pozycji 6 – 8: Warsztaty Techniczne – Krosno Odrzańskie, ul. Słubicka 10, 66-602 Krosno Odrzańskie;</t>
  </si>
  <si>
    <t>3) dla pozycji 9 – 15: Warsztaty Techniczne – Oleśnica, ul. Wileńska 14, 56-400 Oleśnica.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</si>
</sst>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57">
    <xf numFmtId="0" fontId="0" fillId="0" borderId="0" xfId="0"/>
    <xf numFmtId="0" fontId="4" fillId="3" borderId="5" xfId="1" applyFont="1" applyFill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center" vertical="center" wrapText="1"/>
    </xf>
    <xf numFmtId="9" fontId="5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Border="1"/>
    <xf numFmtId="0" fontId="5" fillId="0" borderId="7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4" fillId="3" borderId="5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6" fillId="3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9" fontId="5" fillId="3" borderId="9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0" fillId="0" borderId="0" xfId="0" applyNumberFormat="1" applyFont="1" applyAlignment="1">
      <alignment horizontal="left" vertical="top" wrapText="1"/>
    </xf>
    <xf numFmtId="0" fontId="0" fillId="0" borderId="0" xfId="0" applyFont="1" applyBorder="1"/>
    <xf numFmtId="0" fontId="0" fillId="0" borderId="0" xfId="0" applyFont="1"/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Border="1"/>
    <xf numFmtId="0" fontId="11" fillId="0" borderId="0" xfId="0" applyFont="1"/>
    <xf numFmtId="2" fontId="11" fillId="0" borderId="0" xfId="0" applyNumberFormat="1" applyFont="1"/>
    <xf numFmtId="0" fontId="3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0" fontId="13" fillId="0" borderId="0" xfId="0" applyFont="1" applyBorder="1"/>
    <xf numFmtId="0" fontId="9" fillId="0" borderId="0" xfId="0" applyFont="1" applyBorder="1"/>
    <xf numFmtId="49" fontId="9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3" fillId="0" borderId="0" xfId="0" applyFont="1" applyBorder="1"/>
    <xf numFmtId="0" fontId="13" fillId="0" borderId="0" xfId="0" applyFont="1"/>
  </cellXfs>
  <cellStyles count="3">
    <cellStyle name="Komórka zaznaczona" xfId="1" builtinId="23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tabSelected="1" topLeftCell="A16" zoomScaleNormal="100" workbookViewId="0">
      <selection activeCell="C32" sqref="C32"/>
    </sheetView>
  </sheetViews>
  <sheetFormatPr defaultRowHeight="15" x14ac:dyDescent="0.25"/>
  <cols>
    <col min="1" max="1" width="5.5703125" customWidth="1"/>
    <col min="2" max="2" width="21.140625" hidden="1" customWidth="1"/>
    <col min="3" max="3" width="50.5703125" customWidth="1"/>
    <col min="4" max="4" width="35.7109375" customWidth="1"/>
    <col min="6" max="6" width="11.5703125" customWidth="1"/>
    <col min="7" max="7" width="14" style="16" customWidth="1"/>
    <col min="8" max="8" width="13.28515625" customWidth="1"/>
    <col min="10" max="10" width="14" customWidth="1"/>
    <col min="11" max="11" width="12.42578125" customWidth="1"/>
  </cols>
  <sheetData>
    <row r="1" spans="1:11" ht="16.5" thickBot="1" x14ac:dyDescent="0.3">
      <c r="A1" s="26" t="s">
        <v>0</v>
      </c>
      <c r="B1" s="27"/>
      <c r="C1" s="28"/>
      <c r="D1" s="28"/>
      <c r="E1" s="28"/>
      <c r="F1" s="28"/>
      <c r="G1" s="28"/>
      <c r="H1" s="28"/>
      <c r="I1" s="28"/>
      <c r="J1" s="28"/>
      <c r="K1" s="29"/>
    </row>
    <row r="2" spans="1:11" ht="38.25" x14ac:dyDescent="0.25">
      <c r="A2" s="1" t="s">
        <v>1</v>
      </c>
      <c r="B2" s="1" t="s">
        <v>24</v>
      </c>
      <c r="C2" s="1" t="s">
        <v>2</v>
      </c>
      <c r="D2" s="2" t="s">
        <v>3</v>
      </c>
      <c r="E2" s="1" t="s">
        <v>4</v>
      </c>
      <c r="F2" s="1" t="s">
        <v>5</v>
      </c>
      <c r="G2" s="15" t="s">
        <v>23</v>
      </c>
      <c r="H2" s="1" t="s">
        <v>13</v>
      </c>
      <c r="I2" s="1" t="s">
        <v>6</v>
      </c>
      <c r="J2" s="1" t="s">
        <v>12</v>
      </c>
      <c r="K2" s="1" t="s">
        <v>7</v>
      </c>
    </row>
    <row r="3" spans="1:11" ht="51.75" customHeight="1" x14ac:dyDescent="0.25">
      <c r="A3" s="3">
        <v>1</v>
      </c>
      <c r="B3" s="3" t="s">
        <v>25</v>
      </c>
      <c r="C3" s="3" t="s">
        <v>26</v>
      </c>
      <c r="D3" s="12" t="s">
        <v>27</v>
      </c>
      <c r="E3" s="3">
        <v>4</v>
      </c>
      <c r="F3" s="3" t="s">
        <v>8</v>
      </c>
      <c r="G3" s="13"/>
      <c r="H3" s="5">
        <f>E3*G3</f>
        <v>0</v>
      </c>
      <c r="I3" s="6">
        <v>0.23</v>
      </c>
      <c r="J3" s="5">
        <f>H3*1.23</f>
        <v>0</v>
      </c>
      <c r="K3" s="22" t="s">
        <v>11</v>
      </c>
    </row>
    <row r="4" spans="1:11" ht="114.75" x14ac:dyDescent="0.25">
      <c r="A4" s="3">
        <v>2</v>
      </c>
      <c r="B4" s="3" t="s">
        <v>29</v>
      </c>
      <c r="C4" s="3" t="s">
        <v>28</v>
      </c>
      <c r="D4" s="4" t="s">
        <v>31</v>
      </c>
      <c r="E4" s="3">
        <v>2</v>
      </c>
      <c r="F4" s="3" t="s">
        <v>30</v>
      </c>
      <c r="G4" s="13"/>
      <c r="H4" s="5">
        <f t="shared" ref="H4:H17" si="0">E4*G4</f>
        <v>0</v>
      </c>
      <c r="I4" s="6">
        <v>0.23</v>
      </c>
      <c r="J4" s="5">
        <f t="shared" ref="J4:J17" si="1">H4*1.23</f>
        <v>0</v>
      </c>
      <c r="K4" s="22" t="s">
        <v>11</v>
      </c>
    </row>
    <row r="5" spans="1:11" ht="140.25" x14ac:dyDescent="0.25">
      <c r="A5" s="7">
        <v>3</v>
      </c>
      <c r="B5" s="11" t="s">
        <v>32</v>
      </c>
      <c r="C5" s="8" t="s">
        <v>33</v>
      </c>
      <c r="D5" s="4" t="s">
        <v>39</v>
      </c>
      <c r="E5" s="3">
        <v>2</v>
      </c>
      <c r="F5" s="3" t="s">
        <v>10</v>
      </c>
      <c r="G5" s="13"/>
      <c r="H5" s="5">
        <f t="shared" si="0"/>
        <v>0</v>
      </c>
      <c r="I5" s="6">
        <v>0.23</v>
      </c>
      <c r="J5" s="5">
        <f>H5*1.23</f>
        <v>0</v>
      </c>
      <c r="K5" s="22" t="s">
        <v>11</v>
      </c>
    </row>
    <row r="6" spans="1:11" ht="51" x14ac:dyDescent="0.25">
      <c r="A6" s="3">
        <v>4</v>
      </c>
      <c r="B6" s="8" t="s">
        <v>34</v>
      </c>
      <c r="C6" s="8" t="s">
        <v>35</v>
      </c>
      <c r="D6" s="4" t="s">
        <v>41</v>
      </c>
      <c r="E6" s="3">
        <v>30</v>
      </c>
      <c r="F6" s="3" t="s">
        <v>10</v>
      </c>
      <c r="G6" s="13"/>
      <c r="H6" s="5">
        <f t="shared" si="0"/>
        <v>0</v>
      </c>
      <c r="I6" s="6">
        <v>0.23</v>
      </c>
      <c r="J6" s="5">
        <f t="shared" si="1"/>
        <v>0</v>
      </c>
      <c r="K6" s="22" t="s">
        <v>11</v>
      </c>
    </row>
    <row r="7" spans="1:11" ht="216" customHeight="1" x14ac:dyDescent="0.25">
      <c r="A7" s="3">
        <v>5</v>
      </c>
      <c r="B7" s="8" t="s">
        <v>37</v>
      </c>
      <c r="C7" s="8" t="s">
        <v>36</v>
      </c>
      <c r="D7" s="4" t="s">
        <v>40</v>
      </c>
      <c r="E7" s="3">
        <v>1</v>
      </c>
      <c r="F7" s="3" t="s">
        <v>38</v>
      </c>
      <c r="G7" s="17"/>
      <c r="H7" s="5">
        <f t="shared" si="0"/>
        <v>0</v>
      </c>
      <c r="I7" s="6">
        <v>0.23</v>
      </c>
      <c r="J7" s="5">
        <f t="shared" si="1"/>
        <v>0</v>
      </c>
      <c r="K7" s="22" t="s">
        <v>11</v>
      </c>
    </row>
    <row r="8" spans="1:11" ht="51" x14ac:dyDescent="0.25">
      <c r="A8" s="3">
        <v>6</v>
      </c>
      <c r="B8" s="14" t="s">
        <v>49</v>
      </c>
      <c r="C8" s="3" t="s">
        <v>42</v>
      </c>
      <c r="D8" s="4" t="s">
        <v>43</v>
      </c>
      <c r="E8" s="3">
        <v>1</v>
      </c>
      <c r="F8" s="3" t="s">
        <v>8</v>
      </c>
      <c r="G8" s="13"/>
      <c r="H8" s="5">
        <f t="shared" si="0"/>
        <v>0</v>
      </c>
      <c r="I8" s="6">
        <v>0.23</v>
      </c>
      <c r="J8" s="5">
        <f t="shared" si="1"/>
        <v>0</v>
      </c>
      <c r="K8" s="25" t="s">
        <v>47</v>
      </c>
    </row>
    <row r="9" spans="1:11" ht="140.25" x14ac:dyDescent="0.25">
      <c r="A9" s="3">
        <v>7</v>
      </c>
      <c r="B9" s="3"/>
      <c r="C9" s="21" t="s">
        <v>48</v>
      </c>
      <c r="D9" s="4" t="s">
        <v>44</v>
      </c>
      <c r="E9" s="3">
        <v>4</v>
      </c>
      <c r="F9" s="3" t="s">
        <v>10</v>
      </c>
      <c r="G9" s="13"/>
      <c r="H9" s="5">
        <f t="shared" si="0"/>
        <v>0</v>
      </c>
      <c r="I9" s="6">
        <v>0.23</v>
      </c>
      <c r="J9" s="5">
        <f t="shared" si="1"/>
        <v>0</v>
      </c>
      <c r="K9" s="25" t="s">
        <v>47</v>
      </c>
    </row>
    <row r="10" spans="1:11" ht="63.75" x14ac:dyDescent="0.25">
      <c r="A10" s="3">
        <v>8</v>
      </c>
      <c r="B10" s="8"/>
      <c r="C10" s="21" t="s">
        <v>45</v>
      </c>
      <c r="D10" s="4" t="s">
        <v>46</v>
      </c>
      <c r="E10" s="3">
        <v>25</v>
      </c>
      <c r="F10" s="3" t="s">
        <v>10</v>
      </c>
      <c r="G10" s="13"/>
      <c r="H10" s="5">
        <f t="shared" si="0"/>
        <v>0</v>
      </c>
      <c r="I10" s="6">
        <v>0.23</v>
      </c>
      <c r="J10" s="5">
        <f t="shared" si="1"/>
        <v>0</v>
      </c>
      <c r="K10" s="25" t="s">
        <v>47</v>
      </c>
    </row>
    <row r="11" spans="1:11" ht="38.25" x14ac:dyDescent="0.25">
      <c r="A11" s="3">
        <v>9</v>
      </c>
      <c r="B11" s="8"/>
      <c r="C11" s="23" t="s">
        <v>50</v>
      </c>
      <c r="D11" s="4" t="s">
        <v>51</v>
      </c>
      <c r="E11" s="3">
        <v>1</v>
      </c>
      <c r="F11" s="3" t="s">
        <v>10</v>
      </c>
      <c r="G11" s="13"/>
      <c r="H11" s="5">
        <f t="shared" ref="H11:H15" si="2">E11*G11</f>
        <v>0</v>
      </c>
      <c r="I11" s="6">
        <v>0.23</v>
      </c>
      <c r="J11" s="5">
        <f t="shared" ref="J11:J12" si="3">H11*1.23</f>
        <v>0</v>
      </c>
      <c r="K11" s="25" t="s">
        <v>9</v>
      </c>
    </row>
    <row r="12" spans="1:11" x14ac:dyDescent="0.25">
      <c r="A12" s="3">
        <v>10</v>
      </c>
      <c r="B12" s="8"/>
      <c r="C12" s="8" t="s">
        <v>53</v>
      </c>
      <c r="D12" s="4" t="s">
        <v>52</v>
      </c>
      <c r="E12" s="3">
        <v>1</v>
      </c>
      <c r="F12" s="3" t="s">
        <v>10</v>
      </c>
      <c r="G12" s="13"/>
      <c r="H12" s="5">
        <f t="shared" si="2"/>
        <v>0</v>
      </c>
      <c r="I12" s="6">
        <v>0.23</v>
      </c>
      <c r="J12" s="5">
        <f t="shared" si="3"/>
        <v>0</v>
      </c>
      <c r="K12" s="25" t="s">
        <v>9</v>
      </c>
    </row>
    <row r="13" spans="1:11" ht="89.25" x14ac:dyDescent="0.25">
      <c r="A13" s="3">
        <v>11</v>
      </c>
      <c r="B13" s="19" t="s">
        <v>54</v>
      </c>
      <c r="C13" s="18" t="s">
        <v>59</v>
      </c>
      <c r="D13" s="4" t="s">
        <v>61</v>
      </c>
      <c r="E13" s="3">
        <v>1</v>
      </c>
      <c r="F13" s="3" t="s">
        <v>10</v>
      </c>
      <c r="G13" s="13"/>
      <c r="H13" s="5">
        <f t="shared" si="2"/>
        <v>0</v>
      </c>
      <c r="I13" s="6">
        <v>1.23</v>
      </c>
      <c r="J13" s="5">
        <f t="shared" ref="J13:J15" si="4">H13*1.23</f>
        <v>0</v>
      </c>
      <c r="K13" s="3" t="s">
        <v>9</v>
      </c>
    </row>
    <row r="14" spans="1:11" ht="76.5" x14ac:dyDescent="0.25">
      <c r="A14" s="3">
        <v>12</v>
      </c>
      <c r="B14" s="20" t="s">
        <v>55</v>
      </c>
      <c r="C14" s="18" t="s">
        <v>60</v>
      </c>
      <c r="D14" s="4" t="s">
        <v>62</v>
      </c>
      <c r="E14" s="3">
        <v>1</v>
      </c>
      <c r="F14" s="3" t="s">
        <v>10</v>
      </c>
      <c r="G14" s="13"/>
      <c r="H14" s="5">
        <f t="shared" si="2"/>
        <v>0</v>
      </c>
      <c r="I14" s="6">
        <v>2.23</v>
      </c>
      <c r="J14" s="5">
        <f t="shared" si="4"/>
        <v>0</v>
      </c>
      <c r="K14" s="3" t="s">
        <v>9</v>
      </c>
    </row>
    <row r="15" spans="1:11" ht="102" x14ac:dyDescent="0.25">
      <c r="A15" s="3">
        <v>13</v>
      </c>
      <c r="B15" s="20" t="s">
        <v>56</v>
      </c>
      <c r="C15" s="18" t="s">
        <v>63</v>
      </c>
      <c r="D15" s="4" t="s">
        <v>66</v>
      </c>
      <c r="E15" s="3">
        <v>2</v>
      </c>
      <c r="F15" s="3" t="s">
        <v>10</v>
      </c>
      <c r="G15" s="13"/>
      <c r="H15" s="5">
        <f t="shared" si="2"/>
        <v>0</v>
      </c>
      <c r="I15" s="6">
        <v>3.23</v>
      </c>
      <c r="J15" s="5">
        <f t="shared" si="4"/>
        <v>0</v>
      </c>
      <c r="K15" s="3" t="s">
        <v>9</v>
      </c>
    </row>
    <row r="16" spans="1:11" ht="102" x14ac:dyDescent="0.25">
      <c r="A16" s="3">
        <v>14</v>
      </c>
      <c r="B16" s="20" t="s">
        <v>57</v>
      </c>
      <c r="C16" s="21" t="s">
        <v>64</v>
      </c>
      <c r="D16" s="4" t="s">
        <v>66</v>
      </c>
      <c r="E16" s="3">
        <v>2</v>
      </c>
      <c r="F16" s="3" t="s">
        <v>10</v>
      </c>
      <c r="G16" s="13"/>
      <c r="H16" s="5">
        <f t="shared" si="0"/>
        <v>0</v>
      </c>
      <c r="I16" s="6">
        <v>0.23</v>
      </c>
      <c r="J16" s="5">
        <f t="shared" si="1"/>
        <v>0</v>
      </c>
      <c r="K16" s="3" t="s">
        <v>9</v>
      </c>
    </row>
    <row r="17" spans="1:11" ht="102" x14ac:dyDescent="0.25">
      <c r="A17" s="3">
        <v>15</v>
      </c>
      <c r="B17" s="20" t="s">
        <v>58</v>
      </c>
      <c r="C17" s="24" t="s">
        <v>65</v>
      </c>
      <c r="D17" s="4" t="s">
        <v>67</v>
      </c>
      <c r="E17" s="3">
        <v>2</v>
      </c>
      <c r="F17" s="30" t="s">
        <v>10</v>
      </c>
      <c r="G17" s="31"/>
      <c r="H17" s="32">
        <f t="shared" si="0"/>
        <v>0</v>
      </c>
      <c r="I17" s="33">
        <v>0.23</v>
      </c>
      <c r="J17" s="32">
        <f t="shared" si="1"/>
        <v>0</v>
      </c>
      <c r="K17" s="3" t="s">
        <v>9</v>
      </c>
    </row>
    <row r="18" spans="1:11" ht="31.5" x14ac:dyDescent="0.25">
      <c r="D18" s="9"/>
      <c r="E18" s="10"/>
      <c r="F18" s="43" t="s">
        <v>14</v>
      </c>
      <c r="G18" s="44">
        <f>SUM(G3:G17)</f>
        <v>0</v>
      </c>
      <c r="H18" s="46">
        <f>SUM(H3:H17)</f>
        <v>0</v>
      </c>
      <c r="I18" s="47">
        <v>0.23</v>
      </c>
      <c r="J18" s="45">
        <f>SUM(J3:J17)</f>
        <v>0</v>
      </c>
    </row>
    <row r="21" spans="1:11" ht="15.75" x14ac:dyDescent="0.25">
      <c r="A21" s="42" t="s">
        <v>15</v>
      </c>
      <c r="B21" s="42"/>
      <c r="C21" s="42"/>
      <c r="D21" s="55"/>
      <c r="E21" s="34"/>
    </row>
    <row r="22" spans="1:11" ht="15.75" x14ac:dyDescent="0.25">
      <c r="A22" s="53" t="s">
        <v>16</v>
      </c>
      <c r="B22" s="53"/>
      <c r="C22" s="54"/>
      <c r="D22" s="49"/>
      <c r="E22" s="50"/>
      <c r="F22" s="37"/>
    </row>
    <row r="23" spans="1:11" ht="15.75" x14ac:dyDescent="0.25">
      <c r="A23" s="52" t="s">
        <v>17</v>
      </c>
      <c r="B23" s="52"/>
      <c r="C23" s="52"/>
      <c r="D23" s="49"/>
      <c r="E23" s="50"/>
      <c r="F23" s="37"/>
    </row>
    <row r="24" spans="1:11" x14ac:dyDescent="0.25">
      <c r="A24" s="48" t="s">
        <v>68</v>
      </c>
      <c r="B24" s="48"/>
      <c r="C24" s="51"/>
      <c r="D24" s="50"/>
      <c r="E24" s="50"/>
      <c r="F24" s="37"/>
    </row>
    <row r="25" spans="1:11" x14ac:dyDescent="0.25">
      <c r="A25" s="48" t="s">
        <v>69</v>
      </c>
      <c r="B25" s="48"/>
      <c r="C25" s="51"/>
      <c r="D25" s="50"/>
      <c r="E25" s="50"/>
      <c r="F25" s="37"/>
    </row>
    <row r="26" spans="1:11" x14ac:dyDescent="0.25">
      <c r="A26" s="48" t="s">
        <v>70</v>
      </c>
      <c r="B26" s="48"/>
      <c r="C26" s="51"/>
      <c r="D26" s="50"/>
      <c r="E26" s="50"/>
      <c r="F26" s="37"/>
    </row>
    <row r="27" spans="1:11" x14ac:dyDescent="0.25">
      <c r="A27" s="37"/>
      <c r="B27" s="37"/>
      <c r="C27" s="35"/>
      <c r="D27" s="36"/>
      <c r="E27" s="36"/>
      <c r="F27" s="37"/>
    </row>
    <row r="28" spans="1:11" ht="15.75" x14ac:dyDescent="0.25">
      <c r="A28" s="56" t="s">
        <v>18</v>
      </c>
      <c r="B28" s="56"/>
      <c r="C28" s="38"/>
      <c r="D28" s="39"/>
      <c r="E28" s="39"/>
      <c r="F28" s="40"/>
    </row>
    <row r="29" spans="1:11" ht="15.75" x14ac:dyDescent="0.25">
      <c r="A29" s="56" t="s">
        <v>19</v>
      </c>
      <c r="B29" s="56"/>
      <c r="C29" s="38"/>
      <c r="D29" s="39"/>
      <c r="E29" s="39"/>
      <c r="F29" s="40"/>
    </row>
    <row r="30" spans="1:11" ht="15.75" x14ac:dyDescent="0.25">
      <c r="A30" s="56" t="s">
        <v>20</v>
      </c>
      <c r="B30" s="56"/>
      <c r="C30" s="38"/>
      <c r="D30" s="39"/>
      <c r="E30" s="39"/>
      <c r="F30" s="40"/>
    </row>
    <row r="31" spans="1:11" ht="15.75" x14ac:dyDescent="0.25">
      <c r="A31" s="56" t="s">
        <v>21</v>
      </c>
      <c r="B31" s="56"/>
      <c r="C31" s="38"/>
      <c r="D31" s="39"/>
      <c r="E31" s="39"/>
      <c r="F31" s="40"/>
    </row>
    <row r="32" spans="1:11" ht="15.75" x14ac:dyDescent="0.25">
      <c r="A32" s="56" t="s">
        <v>22</v>
      </c>
      <c r="B32" s="56"/>
      <c r="C32" s="38"/>
      <c r="D32" s="39"/>
      <c r="E32" s="39"/>
      <c r="F32" s="40"/>
    </row>
    <row r="33" spans="3:8" x14ac:dyDescent="0.25">
      <c r="C33" s="9"/>
      <c r="D33" s="10"/>
      <c r="E33" s="10"/>
    </row>
    <row r="34" spans="3:8" x14ac:dyDescent="0.25">
      <c r="C34" s="9"/>
      <c r="D34" s="10"/>
      <c r="E34" s="10"/>
    </row>
    <row r="35" spans="3:8" ht="15.75" x14ac:dyDescent="0.25">
      <c r="G35" s="41"/>
      <c r="H35" s="40"/>
    </row>
    <row r="36" spans="3:8" ht="15.75" x14ac:dyDescent="0.25">
      <c r="G36" s="41"/>
      <c r="H36" s="40"/>
    </row>
    <row r="37" spans="3:8" ht="15.75" x14ac:dyDescent="0.25">
      <c r="G37" s="41"/>
      <c r="H37" s="40"/>
    </row>
    <row r="38" spans="3:8" ht="15.75" x14ac:dyDescent="0.25">
      <c r="G38" s="41"/>
      <c r="H38" s="40"/>
    </row>
    <row r="39" spans="3:8" ht="15.75" x14ac:dyDescent="0.25">
      <c r="G39" s="41"/>
      <c r="H39" s="40"/>
    </row>
    <row r="40" spans="3:8" x14ac:dyDescent="0.25">
      <c r="C40" s="9"/>
      <c r="D40" s="10"/>
      <c r="E40" s="10"/>
    </row>
    <row r="41" spans="3:8" x14ac:dyDescent="0.25">
      <c r="C41" s="9"/>
      <c r="D41" s="10"/>
      <c r="E41" s="10"/>
    </row>
    <row r="42" spans="3:8" x14ac:dyDescent="0.25">
      <c r="C42" s="9"/>
      <c r="D42" s="10"/>
      <c r="E42" s="10"/>
    </row>
    <row r="43" spans="3:8" x14ac:dyDescent="0.25">
      <c r="C43" s="9"/>
      <c r="D43" s="10"/>
      <c r="E43" s="10"/>
    </row>
    <row r="44" spans="3:8" x14ac:dyDescent="0.25">
      <c r="C44" s="9"/>
      <c r="D44" s="10"/>
      <c r="E44" s="10"/>
    </row>
    <row r="45" spans="3:8" x14ac:dyDescent="0.25">
      <c r="C45" s="9"/>
      <c r="D45" s="10"/>
      <c r="E45" s="10"/>
    </row>
    <row r="46" spans="3:8" x14ac:dyDescent="0.25">
      <c r="C46" s="9"/>
      <c r="D46" s="10"/>
      <c r="E46" s="10"/>
    </row>
    <row r="47" spans="3:8" x14ac:dyDescent="0.25">
      <c r="C47" s="9"/>
      <c r="D47" s="10"/>
      <c r="E47" s="10"/>
    </row>
    <row r="48" spans="3:8" x14ac:dyDescent="0.25">
      <c r="C48" s="9"/>
      <c r="D48" s="10"/>
      <c r="E48" s="10"/>
    </row>
    <row r="49" spans="3:5" x14ac:dyDescent="0.25">
      <c r="C49" s="9"/>
      <c r="D49" s="10"/>
      <c r="E49" s="10"/>
    </row>
    <row r="50" spans="3:5" x14ac:dyDescent="0.25">
      <c r="C50" s="9"/>
      <c r="D50" s="10"/>
      <c r="E50" s="10"/>
    </row>
    <row r="51" spans="3:5" x14ac:dyDescent="0.25">
      <c r="C51" s="9"/>
      <c r="D51" s="10"/>
      <c r="E51" s="10"/>
    </row>
  </sheetData>
  <mergeCells count="3">
    <mergeCell ref="A1:K1"/>
    <mergeCell ref="A21:C21"/>
    <mergeCell ref="A23:C2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D6A0AE8-19DB-4C81-ADF7-D939DCA460F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2022-05-30T09:38:47Z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2c1bafa7-135d-4a32-83e3-a8e03003d839</vt:lpwstr>
  </property>
  <property fmtid="{D5CDD505-2E9C-101B-9397-08002B2CF9AE}" pid="3" name="bjSaver">
    <vt:lpwstr>PDAQHrLljvdJKUt2DpyjaJS/rjnUhf5E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