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1.6\Zamówienia_publiczne_JMKS\ZP_POSTĘPOWANIA\2024\10.07. DA_VII_2024_DRUK_WIELKOFORMATOWY_PP\"/>
    </mc:Choice>
  </mc:AlternateContent>
  <bookViews>
    <workbookView xWindow="0" yWindow="0" windowWidth="28800" windowHeight="12210" tabRatio="500"/>
  </bookViews>
  <sheets>
    <sheet name="DA_VII_2024 - FC 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0" i="1" l="1"/>
  <c r="I25" i="1"/>
  <c r="H25" i="1" s="1"/>
  <c r="F34" i="1"/>
  <c r="I34" i="1" s="1"/>
  <c r="H34" i="1" s="1"/>
  <c r="F12" i="1"/>
  <c r="I12" i="1" s="1"/>
  <c r="H12" i="1" s="1"/>
  <c r="F13" i="1"/>
  <c r="I13" i="1" s="1"/>
  <c r="H13" i="1" s="1"/>
  <c r="F14" i="1"/>
  <c r="I14" i="1" s="1"/>
  <c r="H14" i="1" s="1"/>
  <c r="F15" i="1"/>
  <c r="I15" i="1" s="1"/>
  <c r="H15" i="1" s="1"/>
  <c r="F16" i="1"/>
  <c r="I16" i="1" s="1"/>
  <c r="H16" i="1" s="1"/>
  <c r="F17" i="1"/>
  <c r="I17" i="1" s="1"/>
  <c r="H17" i="1" s="1"/>
  <c r="F18" i="1"/>
  <c r="I18" i="1" s="1"/>
  <c r="H18" i="1" s="1"/>
  <c r="F19" i="1"/>
  <c r="I19" i="1" s="1"/>
  <c r="H19" i="1" s="1"/>
  <c r="F20" i="1"/>
  <c r="I20" i="1" s="1"/>
  <c r="H20" i="1" s="1"/>
  <c r="F21" i="1"/>
  <c r="I21" i="1" s="1"/>
  <c r="H21" i="1" s="1"/>
  <c r="F22" i="1"/>
  <c r="I22" i="1" s="1"/>
  <c r="H22" i="1" s="1"/>
  <c r="F23" i="1"/>
  <c r="I23" i="1" s="1"/>
  <c r="H23" i="1" s="1"/>
  <c r="F24" i="1"/>
  <c r="I24" i="1" s="1"/>
  <c r="H24" i="1" s="1"/>
  <c r="F25" i="1"/>
  <c r="F26" i="1"/>
  <c r="I26" i="1" s="1"/>
  <c r="H26" i="1" s="1"/>
  <c r="F27" i="1"/>
  <c r="I27" i="1" s="1"/>
  <c r="H27" i="1" s="1"/>
  <c r="F28" i="1"/>
  <c r="I28" i="1" s="1"/>
  <c r="H28" i="1" s="1"/>
  <c r="F29" i="1"/>
  <c r="I29" i="1" s="1"/>
  <c r="H29" i="1" s="1"/>
  <c r="F30" i="1"/>
  <c r="I30" i="1" s="1"/>
  <c r="H30" i="1" s="1"/>
  <c r="F31" i="1"/>
  <c r="I31" i="1" s="1"/>
  <c r="H31" i="1" s="1"/>
  <c r="F32" i="1"/>
  <c r="I32" i="1" s="1"/>
  <c r="H32" i="1" s="1"/>
  <c r="F33" i="1"/>
  <c r="I33" i="1" s="1"/>
  <c r="H33" i="1" s="1"/>
  <c r="F11" i="1"/>
  <c r="F35" i="1" l="1"/>
  <c r="I11" i="1" l="1"/>
  <c r="I35" i="1" s="1"/>
  <c r="H11" i="1" l="1"/>
  <c r="H35" i="1" s="1"/>
</calcChain>
</file>

<file path=xl/sharedStrings.xml><?xml version="1.0" encoding="utf-8"?>
<sst xmlns="http://schemas.openxmlformats.org/spreadsheetml/2006/main" count="63" uniqueCount="42">
  <si>
    <t>L.p.</t>
  </si>
  <si>
    <r>
      <t xml:space="preserve">
Podpis/podpisy Wykonawcy/Wykonawców zgodny/zgodne z zapisami SWZ
</t>
    </r>
    <r>
      <rPr>
        <b/>
        <i/>
        <sz val="12"/>
        <color rgb="FFFF0000"/>
        <rFont val="Century Gothic"/>
        <family val="2"/>
        <charset val="238"/>
      </rPr>
      <t>kwalifikowany</t>
    </r>
    <r>
      <rPr>
        <b/>
        <i/>
        <sz val="12"/>
        <color rgb="FF000000"/>
        <rFont val="Century Gothic"/>
        <family val="2"/>
        <charset val="238"/>
      </rPr>
      <t xml:space="preserve"> lub </t>
    </r>
    <r>
      <rPr>
        <b/>
        <i/>
        <sz val="12"/>
        <color rgb="FFFF0000"/>
        <rFont val="Century Gothic"/>
        <family val="2"/>
        <charset val="238"/>
      </rPr>
      <t>zaufany</t>
    </r>
    <r>
      <rPr>
        <b/>
        <i/>
        <sz val="12"/>
        <color rgb="FF000000"/>
        <rFont val="Century Gothic"/>
        <family val="2"/>
        <charset val="238"/>
      </rPr>
      <t xml:space="preserve"> lub </t>
    </r>
    <r>
      <rPr>
        <b/>
        <i/>
        <sz val="12"/>
        <color rgb="FFFF0000"/>
        <rFont val="Century Gothic"/>
        <family val="2"/>
        <charset val="238"/>
      </rPr>
      <t>osobisty</t>
    </r>
    <r>
      <rPr>
        <b/>
        <i/>
        <sz val="12"/>
        <color rgb="FF000000"/>
        <rFont val="Century Gothic"/>
        <family val="2"/>
        <charset val="238"/>
      </rPr>
      <t xml:space="preserve">
</t>
    </r>
    <r>
      <rPr>
        <i/>
        <sz val="12"/>
        <color rgb="FF000000"/>
        <rFont val="Century Gothic"/>
        <family val="2"/>
        <charset val="238"/>
      </rPr>
      <t>(podpis/podpisy osoby/osób uprawnionej/uprawnionych do reprezentowania Wykonawcy/Wykonawców)</t>
    </r>
    <r>
      <rPr>
        <b/>
        <i/>
        <sz val="12"/>
        <color rgb="FF000000"/>
        <rFont val="Century Gothic"/>
        <family val="2"/>
        <charset val="238"/>
      </rPr>
      <t xml:space="preserve">
</t>
    </r>
  </si>
  <si>
    <t>Stawka podatku VAT 
(%)</t>
  </si>
  <si>
    <t>Wartość podatku VAT 
(zł)</t>
  </si>
  <si>
    <t>Przedmiot zamówienia podstawowego</t>
  </si>
  <si>
    <t>-</t>
  </si>
  <si>
    <t>Załącznik nr 2A do SWZ - DA/VII/2024</t>
  </si>
  <si>
    <r>
      <rPr>
        <b/>
        <sz val="12"/>
        <rFont val="Century Gothic"/>
        <family val="2"/>
        <charset val="238"/>
      </rPr>
      <t>FORMULARZ CENOWY</t>
    </r>
    <r>
      <rPr>
        <b/>
        <sz val="12"/>
        <color rgb="FF000000"/>
        <rFont val="Century Gothic"/>
        <family val="2"/>
        <charset val="238"/>
      </rPr>
      <t xml:space="preserve">
</t>
    </r>
    <r>
      <rPr>
        <b/>
        <sz val="10"/>
        <color rgb="FF000000"/>
        <rFont val="Century Gothic"/>
        <family val="2"/>
        <charset val="238"/>
      </rPr>
      <t>„USŁUGA DRUKU WIELKOFORMATOWEGO UV I EKO SOLWENTOWEGO MATERIAŁÓW INFORMACYJNO-PROMOCYJNYCH WRAZ Z DOSTAWĄ (OBEJMUJE PRZYGOTOWANIE PODŁOŻA, USUNIĘCIE POPRZEDNICH, ITP.), 
ORAZ NA SIATCE TYPU MESH, BANERZE FRONTLIGHT POWLEKANYM WRAZ Z MONTAŻEM, DEMONTAŻEM I MONITORINGIEM (BIEŻĄCĄ KONTROLĄ PRAWIDŁOWOŚCI MONTAŻU) 
DLA CENTRUM KULTURY ZAMEK W POZNANIU”</t>
    </r>
  </si>
  <si>
    <r>
      <rPr>
        <b/>
        <sz val="12"/>
        <color rgb="FFFF0000"/>
        <rFont val="Century Gothic"/>
        <family val="2"/>
        <charset val="238"/>
      </rPr>
      <t xml:space="preserve">WYKONAWCA UZUPEŁNIA KOLUMNĘ NR 4* </t>
    </r>
    <r>
      <rPr>
        <b/>
        <sz val="10"/>
        <color rgb="FFFF0000"/>
        <rFont val="Century Gothic"/>
        <family val="2"/>
        <charset val="238"/>
      </rPr>
      <t xml:space="preserve"> 
</t>
    </r>
    <r>
      <rPr>
        <b/>
        <sz val="10"/>
        <color rgb="FF000000"/>
        <rFont val="Century Gothic"/>
        <family val="2"/>
        <charset val="238"/>
      </rPr>
      <t>1.</t>
    </r>
    <r>
      <rPr>
        <sz val="10"/>
        <color rgb="FF000000"/>
        <rFont val="Century Gothic"/>
        <family val="2"/>
        <charset val="238"/>
      </rPr>
      <t xml:space="preserve"> Do przedmiotu zamówienia zastosowanie ma stawka podatku VAT w wysokości 23%.
</t>
    </r>
    <r>
      <rPr>
        <b/>
        <sz val="10"/>
        <color rgb="FF000000"/>
        <rFont val="Century Gothic"/>
        <family val="2"/>
        <charset val="238"/>
      </rPr>
      <t>2.</t>
    </r>
    <r>
      <rPr>
        <sz val="10"/>
        <color rgb="FF000000"/>
        <rFont val="Century Gothic"/>
        <family val="2"/>
        <charset val="238"/>
      </rPr>
      <t xml:space="preserve"> W przypadku zastosowania innej/innych stawek podatku VAT niż 23%, Zamawiający wymaga załączenia przez Wykonawcę stosownych wyjaśnień w tym zakresie. 
    Wówczas należy w </t>
    </r>
    <r>
      <rPr>
        <b/>
        <sz val="10"/>
        <color rgb="FFFF0000"/>
        <rFont val="Century Gothic"/>
        <family val="2"/>
        <charset val="238"/>
      </rPr>
      <t>kolumnie nr 7</t>
    </r>
    <r>
      <rPr>
        <sz val="10"/>
        <color rgb="FF000000"/>
        <rFont val="Century Gothic"/>
        <family val="2"/>
        <charset val="238"/>
      </rPr>
      <t xml:space="preserve"> zmienić -&gt; wpisać stawkę podatku VAT mającą zostosowanie.
</t>
    </r>
    <r>
      <rPr>
        <b/>
        <sz val="10"/>
        <color rgb="FF000000"/>
        <rFont val="Century Gothic"/>
        <family val="2"/>
        <charset val="238"/>
      </rPr>
      <t>3.</t>
    </r>
    <r>
      <rPr>
        <sz val="10"/>
        <color rgb="FF000000"/>
        <rFont val="Century Gothic"/>
        <family val="2"/>
        <charset val="238"/>
      </rPr>
      <t xml:space="preserve"> Cena ofertowa musi uwzględniać wszystkie koszty związane z realizacją przedmiotu zamówienia zgodnie z Opisem Przedmiotu Zamówienia, istotnymi postanowieniami Umowy.
</t>
    </r>
    <r>
      <rPr>
        <b/>
        <sz val="10"/>
        <color rgb="FFFF0000"/>
        <rFont val="Century Gothic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</si>
  <si>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Jednostka miary przedmiotu zamówienia (m²,sztuka, usługa)</t>
  </si>
  <si>
    <t>Cena jednostkowa netto za realizację miary przedmiotu zamówienia 
(zł)</t>
  </si>
  <si>
    <t>Ilość jednostek miary przedmiotu zamówienia 
w okresie 24 miesięcy</t>
  </si>
  <si>
    <t xml:space="preserve">
Cena netto 
za realizację przedmiotu zamówienia  
w okresie 24 miesięcy
(zł)
</t>
  </si>
  <si>
    <t xml:space="preserve">
Cena brutto 
za realizację przedmiotu zamówienia 
w okresie 24 miesięcy
(zł)
</t>
  </si>
  <si>
    <t>RAZEM</t>
  </si>
  <si>
    <t xml:space="preserve">
Druk na papierze  citylight, plakatowym, fotograficznym
</t>
  </si>
  <si>
    <t>m²</t>
  </si>
  <si>
    <t xml:space="preserve">
Druk na folii  
samoprzylepnej
</t>
  </si>
  <si>
    <t xml:space="preserve">
Druk na folii OWV
</t>
  </si>
  <si>
    <t xml:space="preserve">
Druk na folii wylewanej
</t>
  </si>
  <si>
    <t xml:space="preserve">
Druk na folii
i naklejanie na pcv o grubości 3mm 
</t>
  </si>
  <si>
    <t xml:space="preserve">
Druk na folii, oklejanie samochodu, wraz z demontażem folii
</t>
  </si>
  <si>
    <t>sztuka</t>
  </si>
  <si>
    <t xml:space="preserve">
Druk na folii 
i naklejanie na piankę o grubości 5 mm  
</t>
  </si>
  <si>
    <t xml:space="preserve">
Druk na folii 
i naklejanie na piankę o grubości 10 mm  
</t>
  </si>
  <si>
    <t xml:space="preserve">
Montaż i demontaż folii OWV i wylewanej
</t>
  </si>
  <si>
    <t xml:space="preserve">
Druk na sitce mesh - Wejście A - 2,3 m x 7 m wraz z montażem           (15 sztuk)
</t>
  </si>
  <si>
    <t xml:space="preserve">
Stojak reklamowy 
typu roll up (np. typu PROMIUM) druk, montaż 
</t>
  </si>
  <si>
    <t xml:space="preserve">
Druk na sitce mesh - Wejście B - 2,7 m x 9,5 m wraz z montażem           (2 sztuki)
</t>
  </si>
  <si>
    <t xml:space="preserve">
Druk siatki akustycznej: różne wymiary - zależnie od sceny
</t>
  </si>
  <si>
    <t xml:space="preserve">
Druk siatki na scenę: różne wymiary - zależnie od sceny
</t>
  </si>
  <si>
    <t xml:space="preserve">
Druk baneru frontlight powlekany
</t>
  </si>
  <si>
    <t>usługa</t>
  </si>
  <si>
    <t xml:space="preserve">
Montaż pojedynczej siatki Wejście A 
</t>
  </si>
  <si>
    <t xml:space="preserve">
Demontaż pojedynczej siatki Wejście A 
</t>
  </si>
  <si>
    <t xml:space="preserve">
Jednoczesny demontaż poprzedniej i montaż kolejnej (tzw. "przewieszka") pojedynczej siatki Wejście A  
</t>
  </si>
  <si>
    <t xml:space="preserve">
Montaż podwójnej siatki 
Wejście A 
</t>
  </si>
  <si>
    <t xml:space="preserve">
Demontaż podwójnej siatki 
Wejście A 
</t>
  </si>
  <si>
    <t xml:space="preserve">
Jednoczesny demontaż poprzedniej i montaż kolejnej (tzw. "przewieszka") podwójnej siatki Wejście A  
</t>
  </si>
  <si>
    <t xml:space="preserve">
Montaż siatki Wejście B
</t>
  </si>
  <si>
    <t xml:space="preserve">
Demontaż siatki Wejście B
</t>
  </si>
  <si>
    <t xml:space="preserve">
Monitoring (bieżąca kontrola prawidłowości montażu siatek)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</si>
</sst>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7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Century Gothic"/>
      <family val="2"/>
      <charset val="238"/>
    </font>
    <font>
      <sz val="10"/>
      <color rgb="FF000000"/>
      <name val="Century Gothic"/>
      <family val="2"/>
      <charset val="238"/>
    </font>
    <font>
      <sz val="8"/>
      <color rgb="FF000000"/>
      <name val="Century Gothic"/>
      <family val="2"/>
      <charset val="238"/>
    </font>
    <font>
      <b/>
      <sz val="12"/>
      <color rgb="FF000000"/>
      <name val="Century Gothic"/>
      <family val="2"/>
      <charset val="238"/>
    </font>
    <font>
      <b/>
      <sz val="10"/>
      <color rgb="FFFF0000"/>
      <name val="Century Gothic"/>
      <family val="2"/>
      <charset val="238"/>
    </font>
    <font>
      <b/>
      <sz val="10"/>
      <name val="Century Gothic"/>
      <family val="2"/>
      <charset val="238"/>
    </font>
    <font>
      <b/>
      <sz val="11"/>
      <color rgb="FF000000"/>
      <name val="Century Gothic"/>
      <family val="2"/>
      <charset val="238"/>
    </font>
    <font>
      <b/>
      <sz val="12"/>
      <color rgb="FFFF0000"/>
      <name val="Century Gothic"/>
      <family val="2"/>
      <charset val="238"/>
    </font>
    <font>
      <b/>
      <sz val="12"/>
      <name val="Century Gothic"/>
      <family val="2"/>
      <charset val="238"/>
    </font>
    <font>
      <b/>
      <i/>
      <sz val="12"/>
      <color rgb="FF000000"/>
      <name val="Century Gothic"/>
      <family val="2"/>
      <charset val="238"/>
    </font>
    <font>
      <b/>
      <i/>
      <sz val="12"/>
      <color rgb="FFFF0000"/>
      <name val="Century Gothic"/>
      <family val="2"/>
      <charset val="238"/>
    </font>
    <font>
      <i/>
      <sz val="12"/>
      <color rgb="FF000000"/>
      <name val="Century Gothic"/>
      <family val="2"/>
      <charset val="238"/>
    </font>
    <font>
      <sz val="8"/>
      <name val="Century Gothic"/>
      <family val="2"/>
      <charset val="238"/>
    </font>
    <font>
      <b/>
      <i/>
      <sz val="11"/>
      <color rgb="FF000000"/>
      <name val="Century Gothic"/>
      <family val="2"/>
      <charset val="238"/>
    </font>
    <font>
      <sz val="10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0" xfId="0" applyFont="1"/>
    <xf numFmtId="0" fontId="2" fillId="0" borderId="0" xfId="0" applyFont="1" applyAlignment="1">
      <alignment horizontal="right" vertical="center"/>
    </xf>
    <xf numFmtId="0" fontId="7" fillId="3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2" fillId="3" borderId="10" xfId="0" applyNumberFormat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4" fontId="16" fillId="0" borderId="12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0" fillId="0" borderId="0" xfId="0" applyFont="1" applyFill="1"/>
    <xf numFmtId="4" fontId="16" fillId="0" borderId="7" xfId="0" applyNumberFormat="1" applyFont="1" applyBorder="1" applyAlignment="1">
      <alignment horizontal="center" vertical="center" wrapText="1"/>
    </xf>
    <xf numFmtId="4" fontId="7" fillId="3" borderId="10" xfId="0" applyNumberFormat="1" applyFont="1" applyFill="1" applyBorder="1" applyAlignment="1">
      <alignment horizontal="center" vertical="center" wrapText="1"/>
    </xf>
    <xf numFmtId="4" fontId="3" fillId="0" borderId="10" xfId="0" quotePrefix="1" applyNumberFormat="1" applyFont="1" applyFill="1" applyBorder="1" applyAlignment="1">
      <alignment horizontal="center" vertical="center" wrapText="1"/>
    </xf>
    <xf numFmtId="2" fontId="7" fillId="2" borderId="14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2" fontId="7" fillId="2" borderId="15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left" vertical="center" wrapText="1"/>
    </xf>
    <xf numFmtId="0" fontId="7" fillId="0" borderId="8" xfId="1" applyFont="1" applyBorder="1" applyAlignment="1">
      <alignment horizontal="left" vertical="center" wrapText="1"/>
    </xf>
    <xf numFmtId="0" fontId="2" fillId="3" borderId="17" xfId="0" applyFont="1" applyFill="1" applyBorder="1" applyAlignment="1">
      <alignment horizontal="center" vertical="center" wrapText="1"/>
    </xf>
    <xf numFmtId="3" fontId="16" fillId="0" borderId="7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164" fontId="3" fillId="0" borderId="1" xfId="0" applyNumberFormat="1" applyFont="1" applyBorder="1" applyAlignment="1">
      <alignment horizontal="center" vertical="center" wrapText="1"/>
    </xf>
  </cellXfs>
  <cellStyles count="2">
    <cellStyle name="Normalny" xfId="0" builtinId="0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292100</xdr:colOff>
      <xdr:row>1</xdr:row>
      <xdr:rowOff>12700</xdr:rowOff>
    </xdr:from>
    <xdr:to>
      <xdr:col>2</xdr:col>
      <xdr:colOff>0</xdr:colOff>
      <xdr:row>5</xdr:row>
      <xdr:rowOff>168948</xdr:rowOff>
    </xdr:to>
    <xdr:pic>
      <xdr:nvPicPr>
        <xdr:cNvPr id="6" name="Obraz 5" descr="PNG_LOGO_POZIOM_OBRYS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100" y="203200"/>
          <a:ext cx="1896534" cy="9182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H36"/>
  <sheetViews>
    <sheetView tabSelected="1" zoomScale="75" zoomScaleNormal="75" workbookViewId="0">
      <selection activeCell="F35" sqref="F35"/>
    </sheetView>
  </sheetViews>
  <sheetFormatPr defaultRowHeight="15" x14ac:dyDescent="0.25"/>
  <cols>
    <col min="1" max="1" width="4.5703125" style="1" bestFit="1" customWidth="1"/>
    <col min="2" max="2" width="31.5703125" style="1" customWidth="1"/>
    <col min="3" max="3" width="16.28515625" style="1" customWidth="1"/>
    <col min="4" max="4" width="25.85546875" style="1" customWidth="1"/>
    <col min="5" max="5" width="26.7109375" style="1" customWidth="1"/>
    <col min="6" max="6" width="29.140625" style="1" customWidth="1"/>
    <col min="7" max="7" width="21.85546875" style="1" bestFit="1" customWidth="1"/>
    <col min="8" max="8" width="22.42578125" style="1" bestFit="1" customWidth="1"/>
    <col min="9" max="9" width="33.85546875" style="1" bestFit="1" customWidth="1"/>
    <col min="10" max="10" width="9.140625" style="1" customWidth="1"/>
    <col min="11" max="11" width="9" style="1" customWidth="1"/>
    <col min="12" max="13" width="9.140625" style="1" customWidth="1"/>
    <col min="14" max="14" width="8.7109375" style="1" customWidth="1"/>
    <col min="15" max="1022" width="9.140625" style="1" customWidth="1"/>
  </cols>
  <sheetData>
    <row r="3" spans="1:9" x14ac:dyDescent="0.25">
      <c r="F3" s="2"/>
      <c r="G3" s="2"/>
    </row>
    <row r="5" spans="1:9" x14ac:dyDescent="0.25">
      <c r="H5" s="24" t="s">
        <v>6</v>
      </c>
      <c r="I5" s="24"/>
    </row>
    <row r="6" spans="1:9" ht="15.75" thickBot="1" x14ac:dyDescent="0.3">
      <c r="F6" s="2"/>
      <c r="G6" s="2"/>
    </row>
    <row r="7" spans="1:9" ht="113.25" customHeight="1" thickBot="1" x14ac:dyDescent="0.3">
      <c r="A7" s="25" t="s">
        <v>7</v>
      </c>
      <c r="B7" s="26"/>
      <c r="C7" s="26"/>
      <c r="D7" s="26"/>
      <c r="E7" s="26"/>
      <c r="F7" s="26"/>
      <c r="G7" s="26"/>
      <c r="H7" s="26"/>
      <c r="I7" s="27"/>
    </row>
    <row r="8" spans="1:9" ht="117" customHeight="1" thickBot="1" x14ac:dyDescent="0.3">
      <c r="A8" s="28" t="s">
        <v>8</v>
      </c>
      <c r="B8" s="29"/>
      <c r="C8" s="29"/>
      <c r="D8" s="29"/>
      <c r="E8" s="29"/>
      <c r="F8" s="29"/>
      <c r="G8" s="29"/>
      <c r="H8" s="29"/>
      <c r="I8" s="30"/>
    </row>
    <row r="9" spans="1:9" s="18" customFormat="1" ht="15.75" thickBot="1" x14ac:dyDescent="0.3">
      <c r="A9" s="14">
        <v>1</v>
      </c>
      <c r="B9" s="15">
        <v>2</v>
      </c>
      <c r="C9" s="16">
        <v>3</v>
      </c>
      <c r="D9" s="10">
        <v>4</v>
      </c>
      <c r="E9" s="15">
        <v>5</v>
      </c>
      <c r="F9" s="15">
        <v>6</v>
      </c>
      <c r="G9" s="16">
        <v>7</v>
      </c>
      <c r="H9" s="15">
        <v>8</v>
      </c>
      <c r="I9" s="17">
        <v>9</v>
      </c>
    </row>
    <row r="10" spans="1:9" ht="90" thickBot="1" x14ac:dyDescent="0.3">
      <c r="A10" s="11" t="s">
        <v>0</v>
      </c>
      <c r="B10" s="6" t="s">
        <v>4</v>
      </c>
      <c r="C10" s="3" t="s">
        <v>9</v>
      </c>
      <c r="D10" s="6" t="s">
        <v>10</v>
      </c>
      <c r="E10" s="6" t="s">
        <v>11</v>
      </c>
      <c r="F10" s="3" t="s">
        <v>12</v>
      </c>
      <c r="G10" s="3" t="s">
        <v>2</v>
      </c>
      <c r="H10" s="6" t="s">
        <v>3</v>
      </c>
      <c r="I10" s="3" t="s">
        <v>13</v>
      </c>
    </row>
    <row r="11" spans="1:9" ht="51" x14ac:dyDescent="0.25">
      <c r="A11" s="9">
        <v>1</v>
      </c>
      <c r="B11" s="40" t="s">
        <v>15</v>
      </c>
      <c r="C11" s="43" t="s">
        <v>16</v>
      </c>
      <c r="D11" s="22">
        <v>0</v>
      </c>
      <c r="E11" s="43">
        <v>2000</v>
      </c>
      <c r="F11" s="7">
        <f>D11*E11</f>
        <v>0</v>
      </c>
      <c r="G11" s="13">
        <v>23</v>
      </c>
      <c r="H11" s="7">
        <f>I11-F11</f>
        <v>0</v>
      </c>
      <c r="I11" s="12">
        <f>F11*(G11/100+1)</f>
        <v>0</v>
      </c>
    </row>
    <row r="12" spans="1:9" ht="51.75" x14ac:dyDescent="0.25">
      <c r="A12" s="5">
        <v>2</v>
      </c>
      <c r="B12" s="44" t="s">
        <v>17</v>
      </c>
      <c r="C12" s="43" t="s">
        <v>16</v>
      </c>
      <c r="D12" s="38">
        <v>0</v>
      </c>
      <c r="E12" s="39">
        <v>200</v>
      </c>
      <c r="F12" s="7">
        <f t="shared" ref="F12:F33" si="0">D12*E12</f>
        <v>0</v>
      </c>
      <c r="G12" s="13">
        <v>23</v>
      </c>
      <c r="H12" s="7">
        <f t="shared" ref="H12:H34" si="1">I12-F12</f>
        <v>0</v>
      </c>
      <c r="I12" s="12">
        <f t="shared" ref="I12:I34" si="2">F12*(G12/100+1)</f>
        <v>0</v>
      </c>
    </row>
    <row r="13" spans="1:9" ht="39" x14ac:dyDescent="0.25">
      <c r="A13" s="5">
        <v>3</v>
      </c>
      <c r="B13" s="44" t="s">
        <v>18</v>
      </c>
      <c r="C13" s="43" t="s">
        <v>16</v>
      </c>
      <c r="D13" s="38">
        <v>0</v>
      </c>
      <c r="E13" s="39">
        <v>30</v>
      </c>
      <c r="F13" s="7">
        <f t="shared" si="0"/>
        <v>0</v>
      </c>
      <c r="G13" s="13">
        <v>23</v>
      </c>
      <c r="H13" s="7">
        <f t="shared" si="1"/>
        <v>0</v>
      </c>
      <c r="I13" s="12">
        <f t="shared" si="2"/>
        <v>0</v>
      </c>
    </row>
    <row r="14" spans="1:9" ht="39" x14ac:dyDescent="0.25">
      <c r="A14" s="5">
        <v>4</v>
      </c>
      <c r="B14" s="44" t="s">
        <v>19</v>
      </c>
      <c r="C14" s="43" t="s">
        <v>16</v>
      </c>
      <c r="D14" s="38">
        <v>0</v>
      </c>
      <c r="E14" s="39">
        <v>30</v>
      </c>
      <c r="F14" s="7">
        <f t="shared" si="0"/>
        <v>0</v>
      </c>
      <c r="G14" s="13">
        <v>23</v>
      </c>
      <c r="H14" s="7">
        <f t="shared" si="1"/>
        <v>0</v>
      </c>
      <c r="I14" s="12">
        <f t="shared" si="2"/>
        <v>0</v>
      </c>
    </row>
    <row r="15" spans="1:9" ht="64.5" x14ac:dyDescent="0.25">
      <c r="A15" s="5">
        <v>5</v>
      </c>
      <c r="B15" s="44" t="s">
        <v>20</v>
      </c>
      <c r="C15" s="43" t="s">
        <v>16</v>
      </c>
      <c r="D15" s="38">
        <v>0</v>
      </c>
      <c r="E15" s="39">
        <v>50</v>
      </c>
      <c r="F15" s="7">
        <f t="shared" si="0"/>
        <v>0</v>
      </c>
      <c r="G15" s="13">
        <v>23</v>
      </c>
      <c r="H15" s="7">
        <f t="shared" si="1"/>
        <v>0</v>
      </c>
      <c r="I15" s="12">
        <f t="shared" si="2"/>
        <v>0</v>
      </c>
    </row>
    <row r="16" spans="1:9" ht="64.5" x14ac:dyDescent="0.25">
      <c r="A16" s="5">
        <v>6</v>
      </c>
      <c r="B16" s="44" t="s">
        <v>21</v>
      </c>
      <c r="C16" s="43" t="s">
        <v>16</v>
      </c>
      <c r="D16" s="38">
        <v>0</v>
      </c>
      <c r="E16" s="39">
        <v>40</v>
      </c>
      <c r="F16" s="7">
        <f t="shared" si="0"/>
        <v>0</v>
      </c>
      <c r="G16" s="13">
        <v>23</v>
      </c>
      <c r="H16" s="7">
        <f t="shared" si="1"/>
        <v>0</v>
      </c>
      <c r="I16" s="12">
        <f t="shared" si="2"/>
        <v>0</v>
      </c>
    </row>
    <row r="17" spans="1:9" ht="64.5" x14ac:dyDescent="0.25">
      <c r="A17" s="5">
        <v>7</v>
      </c>
      <c r="B17" s="44" t="s">
        <v>27</v>
      </c>
      <c r="C17" s="37" t="s">
        <v>22</v>
      </c>
      <c r="D17" s="38">
        <v>0</v>
      </c>
      <c r="E17" s="39">
        <v>1</v>
      </c>
      <c r="F17" s="7">
        <f t="shared" si="0"/>
        <v>0</v>
      </c>
      <c r="G17" s="13">
        <v>23</v>
      </c>
      <c r="H17" s="7">
        <f t="shared" si="1"/>
        <v>0</v>
      </c>
      <c r="I17" s="12">
        <f t="shared" si="2"/>
        <v>0</v>
      </c>
    </row>
    <row r="18" spans="1:9" ht="64.5" x14ac:dyDescent="0.25">
      <c r="A18" s="5">
        <v>8</v>
      </c>
      <c r="B18" s="44" t="s">
        <v>23</v>
      </c>
      <c r="C18" s="43" t="s">
        <v>16</v>
      </c>
      <c r="D18" s="38">
        <v>0</v>
      </c>
      <c r="E18" s="39">
        <v>80</v>
      </c>
      <c r="F18" s="7">
        <f t="shared" si="0"/>
        <v>0</v>
      </c>
      <c r="G18" s="13">
        <v>23</v>
      </c>
      <c r="H18" s="7">
        <f t="shared" si="1"/>
        <v>0</v>
      </c>
      <c r="I18" s="12">
        <f t="shared" si="2"/>
        <v>0</v>
      </c>
    </row>
    <row r="19" spans="1:9" ht="64.5" x14ac:dyDescent="0.25">
      <c r="A19" s="5">
        <v>9</v>
      </c>
      <c r="B19" s="44" t="s">
        <v>24</v>
      </c>
      <c r="C19" s="43" t="s">
        <v>16</v>
      </c>
      <c r="D19" s="38">
        <v>0</v>
      </c>
      <c r="E19" s="39">
        <v>80</v>
      </c>
      <c r="F19" s="7">
        <f t="shared" si="0"/>
        <v>0</v>
      </c>
      <c r="G19" s="13">
        <v>23</v>
      </c>
      <c r="H19" s="7">
        <f t="shared" si="1"/>
        <v>0</v>
      </c>
      <c r="I19" s="12">
        <f t="shared" si="2"/>
        <v>0</v>
      </c>
    </row>
    <row r="20" spans="1:9" ht="51.75" x14ac:dyDescent="0.25">
      <c r="A20" s="5">
        <v>10</v>
      </c>
      <c r="B20" s="44" t="s">
        <v>25</v>
      </c>
      <c r="C20" s="43" t="s">
        <v>16</v>
      </c>
      <c r="D20" s="38">
        <v>0</v>
      </c>
      <c r="E20" s="39">
        <f>30+30</f>
        <v>60</v>
      </c>
      <c r="F20" s="7">
        <f t="shared" si="0"/>
        <v>0</v>
      </c>
      <c r="G20" s="13">
        <v>23</v>
      </c>
      <c r="H20" s="7">
        <f t="shared" si="1"/>
        <v>0</v>
      </c>
      <c r="I20" s="12">
        <f t="shared" si="2"/>
        <v>0</v>
      </c>
    </row>
    <row r="21" spans="1:9" ht="64.5" x14ac:dyDescent="0.25">
      <c r="A21" s="5">
        <v>11</v>
      </c>
      <c r="B21" s="44" t="s">
        <v>26</v>
      </c>
      <c r="C21" s="43" t="s">
        <v>16</v>
      </c>
      <c r="D21" s="38">
        <v>0</v>
      </c>
      <c r="E21" s="45">
        <v>241.5</v>
      </c>
      <c r="F21" s="7">
        <f t="shared" si="0"/>
        <v>0</v>
      </c>
      <c r="G21" s="13">
        <v>23</v>
      </c>
      <c r="H21" s="7">
        <f t="shared" si="1"/>
        <v>0</v>
      </c>
      <c r="I21" s="12">
        <f t="shared" si="2"/>
        <v>0</v>
      </c>
    </row>
    <row r="22" spans="1:9" ht="64.5" x14ac:dyDescent="0.25">
      <c r="A22" s="5">
        <v>12</v>
      </c>
      <c r="B22" s="44" t="s">
        <v>28</v>
      </c>
      <c r="C22" s="43" t="s">
        <v>16</v>
      </c>
      <c r="D22" s="38">
        <v>0</v>
      </c>
      <c r="E22" s="45">
        <v>51.3</v>
      </c>
      <c r="F22" s="7">
        <f t="shared" si="0"/>
        <v>0</v>
      </c>
      <c r="G22" s="13">
        <v>23</v>
      </c>
      <c r="H22" s="7">
        <f t="shared" si="1"/>
        <v>0</v>
      </c>
      <c r="I22" s="12">
        <f t="shared" si="2"/>
        <v>0</v>
      </c>
    </row>
    <row r="23" spans="1:9" ht="51.75" x14ac:dyDescent="0.25">
      <c r="A23" s="5">
        <v>13</v>
      </c>
      <c r="B23" s="44" t="s">
        <v>30</v>
      </c>
      <c r="C23" s="43" t="s">
        <v>16</v>
      </c>
      <c r="D23" s="38">
        <v>0</v>
      </c>
      <c r="E23" s="39">
        <v>200</v>
      </c>
      <c r="F23" s="7">
        <f t="shared" si="0"/>
        <v>0</v>
      </c>
      <c r="G23" s="13">
        <v>23</v>
      </c>
      <c r="H23" s="7">
        <f t="shared" si="1"/>
        <v>0</v>
      </c>
      <c r="I23" s="12">
        <f t="shared" si="2"/>
        <v>0</v>
      </c>
    </row>
    <row r="24" spans="1:9" ht="51" x14ac:dyDescent="0.25">
      <c r="A24" s="5">
        <v>14</v>
      </c>
      <c r="B24" s="40" t="s">
        <v>29</v>
      </c>
      <c r="C24" s="43" t="s">
        <v>16</v>
      </c>
      <c r="D24" s="38">
        <v>0</v>
      </c>
      <c r="E24" s="39">
        <v>100</v>
      </c>
      <c r="F24" s="7">
        <f t="shared" si="0"/>
        <v>0</v>
      </c>
      <c r="G24" s="13">
        <v>23</v>
      </c>
      <c r="H24" s="7">
        <f t="shared" si="1"/>
        <v>0</v>
      </c>
      <c r="I24" s="12">
        <f t="shared" si="2"/>
        <v>0</v>
      </c>
    </row>
    <row r="25" spans="1:9" ht="51" x14ac:dyDescent="0.25">
      <c r="A25" s="5">
        <v>15</v>
      </c>
      <c r="B25" s="41" t="s">
        <v>31</v>
      </c>
      <c r="C25" s="43" t="s">
        <v>16</v>
      </c>
      <c r="D25" s="38">
        <v>0</v>
      </c>
      <c r="E25" s="23">
        <v>200</v>
      </c>
      <c r="F25" s="7">
        <f t="shared" si="0"/>
        <v>0</v>
      </c>
      <c r="G25" s="13">
        <v>23</v>
      </c>
      <c r="H25" s="7">
        <f t="shared" si="1"/>
        <v>0</v>
      </c>
      <c r="I25" s="12">
        <f t="shared" si="2"/>
        <v>0</v>
      </c>
    </row>
    <row r="26" spans="1:9" ht="51" x14ac:dyDescent="0.25">
      <c r="A26" s="5">
        <v>16</v>
      </c>
      <c r="B26" s="40" t="s">
        <v>33</v>
      </c>
      <c r="C26" s="19" t="s">
        <v>32</v>
      </c>
      <c r="D26" s="38">
        <v>0</v>
      </c>
      <c r="E26" s="23">
        <v>7</v>
      </c>
      <c r="F26" s="7">
        <f t="shared" si="0"/>
        <v>0</v>
      </c>
      <c r="G26" s="13">
        <v>23</v>
      </c>
      <c r="H26" s="7">
        <f t="shared" si="1"/>
        <v>0</v>
      </c>
      <c r="I26" s="12">
        <f t="shared" si="2"/>
        <v>0</v>
      </c>
    </row>
    <row r="27" spans="1:9" ht="51" x14ac:dyDescent="0.25">
      <c r="A27" s="5">
        <v>17</v>
      </c>
      <c r="B27" s="40" t="s">
        <v>34</v>
      </c>
      <c r="C27" s="19" t="s">
        <v>32</v>
      </c>
      <c r="D27" s="38">
        <v>0</v>
      </c>
      <c r="E27" s="23">
        <v>7</v>
      </c>
      <c r="F27" s="7">
        <f t="shared" si="0"/>
        <v>0</v>
      </c>
      <c r="G27" s="13">
        <v>23</v>
      </c>
      <c r="H27" s="7">
        <f t="shared" si="1"/>
        <v>0</v>
      </c>
      <c r="I27" s="12">
        <f t="shared" si="2"/>
        <v>0</v>
      </c>
    </row>
    <row r="28" spans="1:9" ht="76.5" x14ac:dyDescent="0.25">
      <c r="A28" s="5">
        <v>18</v>
      </c>
      <c r="B28" s="40" t="s">
        <v>35</v>
      </c>
      <c r="C28" s="19" t="s">
        <v>32</v>
      </c>
      <c r="D28" s="38">
        <v>0</v>
      </c>
      <c r="E28" s="23">
        <v>3</v>
      </c>
      <c r="F28" s="7">
        <f t="shared" si="0"/>
        <v>0</v>
      </c>
      <c r="G28" s="13">
        <v>23</v>
      </c>
      <c r="H28" s="7">
        <f t="shared" si="1"/>
        <v>0</v>
      </c>
      <c r="I28" s="12">
        <f t="shared" si="2"/>
        <v>0</v>
      </c>
    </row>
    <row r="29" spans="1:9" ht="51" x14ac:dyDescent="0.25">
      <c r="A29" s="5">
        <v>19</v>
      </c>
      <c r="B29" s="40" t="s">
        <v>36</v>
      </c>
      <c r="C29" s="19" t="s">
        <v>32</v>
      </c>
      <c r="D29" s="38">
        <v>0</v>
      </c>
      <c r="E29" s="23">
        <v>2</v>
      </c>
      <c r="F29" s="7">
        <f t="shared" si="0"/>
        <v>0</v>
      </c>
      <c r="G29" s="13">
        <v>23</v>
      </c>
      <c r="H29" s="7">
        <f t="shared" si="1"/>
        <v>0</v>
      </c>
      <c r="I29" s="12">
        <f t="shared" si="2"/>
        <v>0</v>
      </c>
    </row>
    <row r="30" spans="1:9" ht="51" x14ac:dyDescent="0.25">
      <c r="A30" s="5">
        <v>20</v>
      </c>
      <c r="B30" s="40" t="s">
        <v>37</v>
      </c>
      <c r="C30" s="19" t="s">
        <v>32</v>
      </c>
      <c r="D30" s="38">
        <v>0</v>
      </c>
      <c r="E30" s="23">
        <v>2</v>
      </c>
      <c r="F30" s="7">
        <f t="shared" si="0"/>
        <v>0</v>
      </c>
      <c r="G30" s="13">
        <v>23</v>
      </c>
      <c r="H30" s="7">
        <f t="shared" si="1"/>
        <v>0</v>
      </c>
      <c r="I30" s="12">
        <f t="shared" si="2"/>
        <v>0</v>
      </c>
    </row>
    <row r="31" spans="1:9" ht="76.5" x14ac:dyDescent="0.25">
      <c r="A31" s="5">
        <v>21</v>
      </c>
      <c r="B31" s="40" t="s">
        <v>38</v>
      </c>
      <c r="C31" s="19" t="s">
        <v>32</v>
      </c>
      <c r="D31" s="38">
        <v>0</v>
      </c>
      <c r="E31" s="23">
        <v>1</v>
      </c>
      <c r="F31" s="7">
        <f t="shared" si="0"/>
        <v>0</v>
      </c>
      <c r="G31" s="13">
        <v>23</v>
      </c>
      <c r="H31" s="7">
        <f t="shared" si="1"/>
        <v>0</v>
      </c>
      <c r="I31" s="12">
        <f t="shared" si="2"/>
        <v>0</v>
      </c>
    </row>
    <row r="32" spans="1:9" ht="38.25" x14ac:dyDescent="0.25">
      <c r="A32" s="5">
        <v>22</v>
      </c>
      <c r="B32" s="40" t="s">
        <v>39</v>
      </c>
      <c r="C32" s="19" t="s">
        <v>32</v>
      </c>
      <c r="D32" s="38">
        <v>0</v>
      </c>
      <c r="E32" s="23">
        <v>2</v>
      </c>
      <c r="F32" s="7">
        <f t="shared" si="0"/>
        <v>0</v>
      </c>
      <c r="G32" s="13">
        <v>23</v>
      </c>
      <c r="H32" s="7">
        <f t="shared" si="1"/>
        <v>0</v>
      </c>
      <c r="I32" s="12">
        <f t="shared" si="2"/>
        <v>0</v>
      </c>
    </row>
    <row r="33" spans="1:10" ht="38.25" x14ac:dyDescent="0.25">
      <c r="A33" s="5">
        <v>23</v>
      </c>
      <c r="B33" s="40" t="s">
        <v>40</v>
      </c>
      <c r="C33" s="19" t="s">
        <v>32</v>
      </c>
      <c r="D33" s="38">
        <v>0</v>
      </c>
      <c r="E33" s="23">
        <v>2</v>
      </c>
      <c r="F33" s="7">
        <f t="shared" si="0"/>
        <v>0</v>
      </c>
      <c r="G33" s="13">
        <v>23</v>
      </c>
      <c r="H33" s="7">
        <f t="shared" si="1"/>
        <v>0</v>
      </c>
      <c r="I33" s="12">
        <f t="shared" si="2"/>
        <v>0</v>
      </c>
    </row>
    <row r="34" spans="1:10" ht="51.75" thickBot="1" x14ac:dyDescent="0.3">
      <c r="A34" s="42">
        <v>24</v>
      </c>
      <c r="B34" s="40" t="s">
        <v>41</v>
      </c>
      <c r="C34" s="19" t="s">
        <v>32</v>
      </c>
      <c r="D34" s="36">
        <v>0</v>
      </c>
      <c r="E34" s="23">
        <v>24</v>
      </c>
      <c r="F34" s="7">
        <f>D34*E34</f>
        <v>0</v>
      </c>
      <c r="G34" s="13">
        <v>23</v>
      </c>
      <c r="H34" s="7">
        <f t="shared" si="1"/>
        <v>0</v>
      </c>
      <c r="I34" s="12">
        <f t="shared" si="2"/>
        <v>0</v>
      </c>
    </row>
    <row r="35" spans="1:10" ht="39" customHeight="1" thickBot="1" x14ac:dyDescent="0.3">
      <c r="A35" s="34" t="s">
        <v>14</v>
      </c>
      <c r="B35" s="35"/>
      <c r="C35" s="35"/>
      <c r="D35" s="35"/>
      <c r="E35" s="35"/>
      <c r="F35" s="8">
        <f>SUM(F11:F34)</f>
        <v>0</v>
      </c>
      <c r="G35" s="21" t="s">
        <v>5</v>
      </c>
      <c r="H35" s="8">
        <f>SUM(H11:H34)</f>
        <v>0</v>
      </c>
      <c r="I35" s="20">
        <f>SUM(I11:I34)</f>
        <v>0</v>
      </c>
    </row>
    <row r="36" spans="1:10" ht="83.25" customHeight="1" thickBot="1" x14ac:dyDescent="0.3">
      <c r="A36" s="31" t="s">
        <v>1</v>
      </c>
      <c r="B36" s="32"/>
      <c r="C36" s="32"/>
      <c r="D36" s="32"/>
      <c r="E36" s="32"/>
      <c r="F36" s="32"/>
      <c r="G36" s="32"/>
      <c r="H36" s="32"/>
      <c r="I36" s="33"/>
      <c r="J36" s="4"/>
    </row>
  </sheetData>
  <mergeCells count="5">
    <mergeCell ref="H5:I5"/>
    <mergeCell ref="A7:I7"/>
    <mergeCell ref="A8:I8"/>
    <mergeCell ref="A36:I36"/>
    <mergeCell ref="A35:E35"/>
  </mergeCells>
  <pageMargins left="0.70866141732283472" right="0.70866141732283472" top="0.74803149606299213" bottom="0.74803149606299213" header="0.51181102362204722" footer="0.51181102362204722"/>
  <pageSetup paperSize="9" scale="40" firstPageNumber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DA_VII_2024 - FC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dc:description/>
  <cp:lastModifiedBy>Jacek</cp:lastModifiedBy>
  <cp:revision>2</cp:revision>
  <cp:lastPrinted>2024-05-06T06:37:04Z</cp:lastPrinted>
  <dcterms:created xsi:type="dcterms:W3CDTF">2018-06-29T06:11:17Z</dcterms:created>
  <dcterms:modified xsi:type="dcterms:W3CDTF">2024-05-28T06:42:26Z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