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formularz oferty" sheetId="25" r:id="rId1"/>
    <sheet name="Część 1" sheetId="1" r:id="rId2"/>
    <sheet name="Część 2" sheetId="2" r:id="rId3"/>
    <sheet name="Część 3" sheetId="3" r:id="rId4"/>
    <sheet name="Część 4" sheetId="17" r:id="rId5"/>
    <sheet name="Część 5" sheetId="18" r:id="rId6"/>
    <sheet name="Część 6" sheetId="20" r:id="rId7"/>
    <sheet name="Część 7" sheetId="21" r:id="rId8"/>
    <sheet name="Część 8" sheetId="22" r:id="rId9"/>
    <sheet name="Część 9" sheetId="23" r:id="rId10"/>
    <sheet name="Część 10" sheetId="24" r:id="rId11"/>
  </sheets>
  <definedNames>
    <definedName name="_xlnm._FilterDatabase" localSheetId="1" hidden="1">'Część 1'!$A$8:$K$8</definedName>
    <definedName name="_xlnm._FilterDatabase" localSheetId="2" hidden="1">'Część 2'!$A$8:$M$8</definedName>
    <definedName name="_xlnm._FilterDatabase" localSheetId="3" hidden="1">'Część 3'!$A$8:$K$18</definedName>
    <definedName name="_xlnm._FilterDatabase" localSheetId="4" hidden="1">'Część 4'!$A$8:$K$8</definedName>
    <definedName name="_xlnm._FilterDatabase" localSheetId="5" hidden="1">'Część 5'!$A$8:$K$8</definedName>
    <definedName name="_xlnm._FilterDatabase" localSheetId="9" hidden="1">'Część 9'!$A$8:$K$8</definedName>
    <definedName name="_xlnm.Print_Area" localSheetId="1">'Część 1'!$A$1:$K$30</definedName>
    <definedName name="_xlnm.Print_Area" localSheetId="10">'Część 10'!$A$1:$K$27</definedName>
    <definedName name="_xlnm.Print_Area" localSheetId="2">'Część 2'!$A$1:$M$25</definedName>
    <definedName name="_xlnm.Print_Area" localSheetId="3">'Część 3'!$A$1:$K$33</definedName>
    <definedName name="_xlnm.Print_Area" localSheetId="4">'Część 4'!$A$1:$K$30</definedName>
    <definedName name="_xlnm.Print_Area" localSheetId="5">'Część 5'!$A$1:$K$26</definedName>
    <definedName name="_xlnm.Print_Area" localSheetId="6">'Część 6'!$A$1:$K$25</definedName>
    <definedName name="_xlnm.Print_Area" localSheetId="7">'Część 7'!$A$1:$K$26</definedName>
    <definedName name="_xlnm.Print_Area" localSheetId="8">'Część 8'!$A$1:$K$23</definedName>
    <definedName name="_xlnm.Print_Area" localSheetId="9">'Część 9'!$A$1:$K$35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5" l="1"/>
  <c r="C28" i="25"/>
  <c r="C27" i="25"/>
  <c r="C26" i="25"/>
  <c r="C25" i="25"/>
  <c r="C24" i="25"/>
  <c r="C23" i="25"/>
  <c r="C22" i="25"/>
  <c r="C21" i="25"/>
  <c r="K10" i="24"/>
  <c r="K11" i="24"/>
  <c r="K12" i="24"/>
  <c r="K13" i="24"/>
  <c r="K9" i="24"/>
  <c r="K10" i="23"/>
  <c r="K11" i="23"/>
  <c r="K12" i="23"/>
  <c r="K13" i="23"/>
  <c r="K14" i="23"/>
  <c r="K15" i="23"/>
  <c r="K16" i="23"/>
  <c r="K17" i="23"/>
  <c r="K18" i="23"/>
  <c r="K19" i="23"/>
  <c r="K20" i="23"/>
  <c r="K21" i="23"/>
  <c r="K9" i="23"/>
  <c r="K9" i="22"/>
  <c r="K10" i="21"/>
  <c r="K11" i="21"/>
  <c r="K12" i="21"/>
  <c r="K9" i="21"/>
  <c r="K10" i="20"/>
  <c r="K11" i="20"/>
  <c r="K9" i="20"/>
  <c r="K10" i="18"/>
  <c r="K11" i="18"/>
  <c r="K12" i="18"/>
  <c r="K9" i="18"/>
  <c r="J16" i="17"/>
  <c r="J15" i="17"/>
  <c r="K10" i="17"/>
  <c r="K11" i="17"/>
  <c r="K12" i="17"/>
  <c r="K13" i="17"/>
  <c r="K9" i="17"/>
  <c r="K10" i="3"/>
  <c r="K11" i="3"/>
  <c r="K12" i="3"/>
  <c r="K13" i="3"/>
  <c r="K14" i="3"/>
  <c r="K15" i="3"/>
  <c r="K16" i="3"/>
  <c r="K17" i="3"/>
  <c r="K18" i="3"/>
  <c r="K9" i="3"/>
  <c r="A1" i="3" l="1"/>
  <c r="A1" i="17"/>
  <c r="A1" i="18"/>
  <c r="A1" i="20"/>
  <c r="A1" i="21"/>
  <c r="A1" i="22"/>
  <c r="A1" i="23"/>
  <c r="A1" i="24"/>
  <c r="A1" i="2"/>
  <c r="A1" i="1"/>
  <c r="A24" i="1" l="1"/>
  <c r="A25" i="1" s="1"/>
  <c r="A26" i="1" s="1"/>
  <c r="A21" i="24"/>
  <c r="A22" i="24" s="1"/>
  <c r="A23" i="24" s="1"/>
  <c r="A29" i="23"/>
  <c r="A30" i="23" s="1"/>
  <c r="A31" i="23" s="1"/>
  <c r="A17" i="22"/>
  <c r="A18" i="22" s="1"/>
  <c r="A19" i="22" s="1"/>
  <c r="A20" i="21"/>
  <c r="A21" i="21" s="1"/>
  <c r="A22" i="21" s="1"/>
  <c r="A19" i="20"/>
  <c r="A20" i="20" s="1"/>
  <c r="A21" i="20" s="1"/>
  <c r="A20" i="18"/>
  <c r="A21" i="18" s="1"/>
  <c r="A22" i="18" s="1"/>
  <c r="A24" i="17"/>
  <c r="A25" i="17" s="1"/>
  <c r="A26" i="17" s="1"/>
  <c r="A23" i="3"/>
  <c r="A24" i="3" s="1"/>
  <c r="A25" i="3" s="1"/>
  <c r="A26" i="3" s="1"/>
  <c r="A27" i="3" s="1"/>
  <c r="A28" i="3" s="1"/>
  <c r="A29" i="3" s="1"/>
  <c r="A19" i="2"/>
  <c r="A20" i="2" s="1"/>
  <c r="A21" i="2" s="1"/>
  <c r="K5" i="24" l="1"/>
  <c r="K5" i="22"/>
  <c r="M10" i="2"/>
  <c r="M11" i="2"/>
  <c r="M9" i="2"/>
  <c r="K10" i="1"/>
  <c r="K11" i="1"/>
  <c r="K12" i="1"/>
  <c r="K13" i="1"/>
  <c r="K14" i="1"/>
  <c r="K15" i="1"/>
  <c r="K16" i="1"/>
  <c r="K9" i="1"/>
  <c r="M5" i="2" l="1"/>
  <c r="K5" i="23"/>
  <c r="K5" i="21"/>
  <c r="K5" i="18"/>
  <c r="K5" i="17"/>
  <c r="K5" i="20"/>
  <c r="K5" i="3"/>
  <c r="K5" i="1"/>
  <c r="C20" i="25" s="1"/>
  <c r="A10" i="24"/>
  <c r="A11" i="24" s="1"/>
  <c r="A12" i="24" s="1"/>
  <c r="A13" i="24" s="1"/>
  <c r="A10" i="23"/>
  <c r="A11" i="23" s="1"/>
  <c r="A10" i="17" l="1"/>
  <c r="A11" i="17" s="1"/>
  <c r="A12" i="17" s="1"/>
  <c r="A13" i="17" s="1"/>
  <c r="A15" i="17" s="1"/>
  <c r="A16" i="17" s="1"/>
  <c r="A10" i="20" l="1"/>
  <c r="A10" i="18"/>
  <c r="A11" i="18" s="1"/>
  <c r="A12" i="18" s="1"/>
  <c r="A10" i="2" l="1"/>
  <c r="A11" i="2" s="1"/>
  <c r="A10" i="1" l="1"/>
  <c r="A11" i="1" s="1"/>
  <c r="A12" i="1" s="1"/>
  <c r="A13" i="1" s="1"/>
  <c r="A14" i="1" s="1"/>
  <c r="A15" i="1" s="1"/>
  <c r="A12" i="23"/>
  <c r="A13" i="23" s="1"/>
  <c r="A14" i="23" s="1"/>
  <c r="A15" i="23" s="1"/>
  <c r="A16" i="23" s="1"/>
  <c r="A17" i="23" s="1"/>
  <c r="A18" i="23" s="1"/>
  <c r="A19" i="23" s="1"/>
  <c r="A20" i="23" s="1"/>
  <c r="A21" i="23" s="1"/>
  <c r="A10" i="3"/>
  <c r="A11" i="3" s="1"/>
  <c r="A12" i="3" s="1"/>
  <c r="A13" i="3" s="1"/>
  <c r="A14" i="3" s="1"/>
  <c r="A15" i="3" s="1"/>
  <c r="A16" i="3" s="1"/>
  <c r="A17" i="3" s="1"/>
  <c r="A18" i="3" s="1"/>
</calcChain>
</file>

<file path=xl/sharedStrings.xml><?xml version="1.0" encoding="utf-8"?>
<sst xmlns="http://schemas.openxmlformats.org/spreadsheetml/2006/main" count="763" uniqueCount="280">
  <si>
    <t>Część nr:</t>
  </si>
  <si>
    <t>L.p.</t>
  </si>
  <si>
    <t>Typ urządzenia</t>
  </si>
  <si>
    <t>Model</t>
  </si>
  <si>
    <t>Producent</t>
  </si>
  <si>
    <t>Nr inwentarz.</t>
  </si>
  <si>
    <t>Nr seryjny</t>
  </si>
  <si>
    <t>Rok produkcji</t>
  </si>
  <si>
    <t>Ilość przeglądów w ciągu 24 mc</t>
  </si>
  <si>
    <t>2017</t>
  </si>
  <si>
    <t>2018</t>
  </si>
  <si>
    <t>2021</t>
  </si>
  <si>
    <t>Ziehm Imaging GmbH</t>
  </si>
  <si>
    <t>019955</t>
  </si>
  <si>
    <t>21334</t>
  </si>
  <si>
    <t>015251</t>
  </si>
  <si>
    <t>81022</t>
  </si>
  <si>
    <t>013900</t>
  </si>
  <si>
    <t>80948</t>
  </si>
  <si>
    <t>017962</t>
  </si>
  <si>
    <t>20836</t>
  </si>
  <si>
    <t>013551</t>
  </si>
  <si>
    <t>80949</t>
  </si>
  <si>
    <t>013898</t>
  </si>
  <si>
    <t>10583</t>
  </si>
  <si>
    <t>019956</t>
  </si>
  <si>
    <t>21335</t>
  </si>
  <si>
    <t>2013</t>
  </si>
  <si>
    <t>2016</t>
  </si>
  <si>
    <t>Ziehm 8000</t>
  </si>
  <si>
    <t>Vision R</t>
  </si>
  <si>
    <t>Vision RFD</t>
  </si>
  <si>
    <t>Vision RFD Hybrid Edition 3D</t>
  </si>
  <si>
    <t>SHIMADZU</t>
  </si>
  <si>
    <t>018084</t>
  </si>
  <si>
    <t>MPE09FD56003</t>
  </si>
  <si>
    <t>019021</t>
  </si>
  <si>
    <t>MPF16C76B008</t>
  </si>
  <si>
    <t>019022</t>
  </si>
  <si>
    <t>LIR220140014</t>
  </si>
  <si>
    <t>MPF16C76B007</t>
  </si>
  <si>
    <t>APARAT RTG Z RAMIENIEM C</t>
  </si>
  <si>
    <t>APARAT RTG</t>
  </si>
  <si>
    <t>APARAT RTG MOBILNY</t>
  </si>
  <si>
    <t>Mobile ART Evolution</t>
  </si>
  <si>
    <t>Siemens</t>
  </si>
  <si>
    <t>048310</t>
  </si>
  <si>
    <t>13599</t>
  </si>
  <si>
    <t>048309</t>
  </si>
  <si>
    <t>13598</t>
  </si>
  <si>
    <t>034689</t>
  </si>
  <si>
    <t>3556</t>
  </si>
  <si>
    <t>047882</t>
  </si>
  <si>
    <t>13414</t>
  </si>
  <si>
    <t>047883</t>
  </si>
  <si>
    <t>13413</t>
  </si>
  <si>
    <t>024566</t>
  </si>
  <si>
    <t>27106</t>
  </si>
  <si>
    <t>024563</t>
  </si>
  <si>
    <t>7116</t>
  </si>
  <si>
    <t>034693</t>
  </si>
  <si>
    <t>3560</t>
  </si>
  <si>
    <t>034695</t>
  </si>
  <si>
    <t>13230</t>
  </si>
  <si>
    <t>013739</t>
  </si>
  <si>
    <t>31263</t>
  </si>
  <si>
    <t>2022</t>
  </si>
  <si>
    <t>2019</t>
  </si>
  <si>
    <t>2012</t>
  </si>
  <si>
    <t>Ysio Max</t>
  </si>
  <si>
    <t>Luminos dRF Max</t>
  </si>
  <si>
    <t>Mobilett Mira Max</t>
  </si>
  <si>
    <t>Cios Alpha</t>
  </si>
  <si>
    <t>Mobilett Elara Max</t>
  </si>
  <si>
    <t>Siremobil Compact L</t>
  </si>
  <si>
    <t>INTERMEDICAL</t>
  </si>
  <si>
    <t>020636</t>
  </si>
  <si>
    <t>180/18/00218</t>
  </si>
  <si>
    <t>034697</t>
  </si>
  <si>
    <t>180/19/00231</t>
  </si>
  <si>
    <t>034696</t>
  </si>
  <si>
    <t>180/19/00230</t>
  </si>
  <si>
    <t>Radius R-12 z ramieniem C</t>
  </si>
  <si>
    <t>Radius R-12AFG</t>
  </si>
  <si>
    <t>PHILIPS</t>
  </si>
  <si>
    <t>035402</t>
  </si>
  <si>
    <t>13670</t>
  </si>
  <si>
    <t>035403</t>
  </si>
  <si>
    <t>13671</t>
  </si>
  <si>
    <t>035400</t>
  </si>
  <si>
    <t>13668</t>
  </si>
  <si>
    <t>035401</t>
  </si>
  <si>
    <t>13669</t>
  </si>
  <si>
    <t>BV Pulsera typ D</t>
  </si>
  <si>
    <t>TOPAZ</t>
  </si>
  <si>
    <t>DRK2040053A</t>
  </si>
  <si>
    <t>042151</t>
  </si>
  <si>
    <t>Detektor cyfrowy RTG</t>
  </si>
  <si>
    <t>LIR220140015</t>
  </si>
  <si>
    <t>17x17</t>
  </si>
  <si>
    <t>SWEMAC IMAGING</t>
  </si>
  <si>
    <t>5271</t>
  </si>
  <si>
    <t>APARAT RTG DWUPŁASZCZYZNOWY</t>
  </si>
  <si>
    <t>013475</t>
  </si>
  <si>
    <t>Biplaner 500e</t>
  </si>
  <si>
    <t>OrthoScan</t>
  </si>
  <si>
    <t>ALIEN 3030 Cardio</t>
  </si>
  <si>
    <t>018/06/00386</t>
  </si>
  <si>
    <t>006447</t>
  </si>
  <si>
    <t>RADIUS R9</t>
  </si>
  <si>
    <t>EURO - EUROCOLUMBUS</t>
  </si>
  <si>
    <t>1971</t>
  </si>
  <si>
    <t>034694</t>
  </si>
  <si>
    <t>OrthoScan FD-OR</t>
  </si>
  <si>
    <t>019236</t>
  </si>
  <si>
    <t>5H0422</t>
  </si>
  <si>
    <t>DRX Revolution Mobile X-ray</t>
  </si>
  <si>
    <t>019896</t>
  </si>
  <si>
    <t>Carestream Health Inc</t>
  </si>
  <si>
    <t>ARKUSZ CENOWY</t>
  </si>
  <si>
    <t>TOMOGRAF KOMPUTEROWY STOMATOLOGICZNY</t>
  </si>
  <si>
    <t>CBCT CS9600</t>
  </si>
  <si>
    <t>043788</t>
  </si>
  <si>
    <t>HLUA033</t>
  </si>
  <si>
    <t>APARAT RENTGENOWSKI</t>
  </si>
  <si>
    <t>CS 2020</t>
  </si>
  <si>
    <t>043789</t>
  </si>
  <si>
    <t>IAXV206</t>
  </si>
  <si>
    <t>043794</t>
  </si>
  <si>
    <t>IAJA0061</t>
  </si>
  <si>
    <t>043795</t>
  </si>
  <si>
    <t>HJNB0175</t>
  </si>
  <si>
    <t>TOMOGRAF KOMPUTEROWY ORTOPEDYCZNY</t>
  </si>
  <si>
    <t>LineUP</t>
  </si>
  <si>
    <t>Curvebeam</t>
  </si>
  <si>
    <t>042586</t>
  </si>
  <si>
    <t>LU30039</t>
  </si>
  <si>
    <t>SYSTEM MR Wstrzykiwacz kontrastu</t>
  </si>
  <si>
    <t>SOLARIS EP</t>
  </si>
  <si>
    <t>BAYER</t>
  </si>
  <si>
    <t>030204</t>
  </si>
  <si>
    <t>300291</t>
  </si>
  <si>
    <t>035404</t>
  </si>
  <si>
    <t>300293</t>
  </si>
  <si>
    <t>044485</t>
  </si>
  <si>
    <t>301017</t>
  </si>
  <si>
    <t>AUTOMATYCZNY WSTRZYKIWACZ KONTRASTU</t>
  </si>
  <si>
    <t>ARTERION</t>
  </si>
  <si>
    <t>MEDRAD</t>
  </si>
  <si>
    <t>017319</t>
  </si>
  <si>
    <t>100658</t>
  </si>
  <si>
    <t>2014</t>
  </si>
  <si>
    <t>Salient</t>
  </si>
  <si>
    <t>020007</t>
  </si>
  <si>
    <t xml:space="preserve"> S82688 </t>
  </si>
  <si>
    <t>SALIENT DUAL</t>
  </si>
  <si>
    <t>048443</t>
  </si>
  <si>
    <t>904451</t>
  </si>
  <si>
    <t>Stellant WCRU</t>
  </si>
  <si>
    <t>044550</t>
  </si>
  <si>
    <t>044076</t>
  </si>
  <si>
    <t xml:space="preserve">AUTOMATYCZNY WSTRZYKIWACZ KONTRASTU </t>
  </si>
  <si>
    <t>Mark 7 Arterion</t>
  </si>
  <si>
    <t>031969</t>
  </si>
  <si>
    <t>300030</t>
  </si>
  <si>
    <t>031970</t>
  </si>
  <si>
    <t>300032</t>
  </si>
  <si>
    <t>031971</t>
  </si>
  <si>
    <t>300033</t>
  </si>
  <si>
    <t>031972</t>
  </si>
  <si>
    <t>300054</t>
  </si>
  <si>
    <t>CT Expres 4D</t>
  </si>
  <si>
    <t>Bracco Injeneering</t>
  </si>
  <si>
    <t>031974</t>
  </si>
  <si>
    <t>T0030444-1218</t>
  </si>
  <si>
    <t>024558</t>
  </si>
  <si>
    <t>T0030889-0221</t>
  </si>
  <si>
    <t>024557</t>
  </si>
  <si>
    <t>T0030890-0221</t>
  </si>
  <si>
    <t>015781</t>
  </si>
  <si>
    <t>00012320-0813</t>
  </si>
  <si>
    <t>Empower CTA+</t>
  </si>
  <si>
    <t>031973</t>
  </si>
  <si>
    <t>30011471</t>
  </si>
  <si>
    <t>Rayence</t>
  </si>
  <si>
    <t>Drgem</t>
  </si>
  <si>
    <t>Cena netto# 
za wymagane przeglądy [zł]</t>
  </si>
  <si>
    <t>załącznik nr 1a do SWZ</t>
  </si>
  <si>
    <t>załącznik nr ….. do umowy</t>
  </si>
  <si>
    <t>PARAMETR WYMAGANY</t>
  </si>
  <si>
    <t>Wykonanie przeglądu okresowego sprzętu medycznego wraz z pomiarami bezpieczeństwa elektrycznego zgodnie z zalecenia producenta, instrukcja obsługi sprzętu i dokumentacją / instrukcją serwisowa wydaną przez producenta urządzenia oraz kontrola zużycia materiałów / części.</t>
  </si>
  <si>
    <t>tak</t>
  </si>
  <si>
    <t>Wykonawca ma obowiązek przeprowadzać wszystkie czynności serwisowe w sposób, który:
- nie wpływa na bezpieczeństwo użytkowania wyrobu medycznego,
- nie wpływa na utratę znaku CE oraz nie powoduje, że serwisowany wyrób zostanie zmodyfikowany w sposób, który wpłynie na deklarowane przez producenta na etapie wprowadzania do obrotu: przeznaczenie, parametry techniczne i konfigurację lub inne aspekty związane z jego bezpieczną eksploatacją.</t>
  </si>
  <si>
    <t>Czas rozpoczęcia realizacji przeglądu okresowego sprzętu medycznego do 10 dni roboczych od daty dokonania zgłoszenia pisemnego (w tym e-mail) przez pracownika Działu Aparatury Medycznej. 
Czas zakończenia usługi przeglądu okresowego do 10 dni roboczych od czasu rozpoczęcia realizacji przeglądu okresowego.</t>
  </si>
  <si>
    <t>Koszty dojazdu w celu wykonania przeglądu sprzętu medycznego do miejsca realizacji usługi w cenie oferty.</t>
  </si>
  <si>
    <t>Potwierdzenie wykonania przeglądu sprzętu medycznego poprzez wpisy do paszportu technicznego i w karcie pracy (raporcie serwisowym), gdzie należy umieścić następujące informacje: datę wykonania, imię i nazwisko osoby wykonującej przegląd, nazwę sprzętu , model, nr seryjny, szczegółowy opis wykonywanych czynności, wykaz zalecanych do wymiany materiałów / części, zalecenie poprzeglądowe, informację o stanie technicznym sprzętu (sprawny, niesprawny, warunkowo dopuszczony do dalszej eksploatacji, z podaniem przyczyny) datę następnego przeglądu, podpis i pieczątkę.</t>
  </si>
  <si>
    <t>W przypadku wykrycia awarii sprzętu medycznego podczas przeglądu i konieczności jego naprawy poprzez wymianę / naprawę uszkodzonej części, która nie podlegała wymianie w procedurze przeglądu do Wykonawcy należy obowiązek umieszczenia na niesprawnym urządzeniu czytelnej informacji: „urządzenie przeznaczone do naprawy – nie używać”.</t>
  </si>
  <si>
    <t>W przypadku stwierdzenia podczas przeglądu, że sprzęt medyczny musi być wyłączony z eksploatacji w sposób trwały (nie podlega naprawie), informacja ta zostanie zawarta w karcie pracy ( raporcie serwisowym )  z podaniem przyczyny.
Do Wykonawcy należy obowiązek umieszczenia na niesprawnym urządzeniu czytelnej informacji: „urządzenie niesprawne – nie używać”.</t>
  </si>
  <si>
    <t xml:space="preserve">Oświadczamy, że oferujemy realizację przeglądów technicznych zgodnie z wymaganym zakresem czynności, szczegółowo opisanym powyżej. </t>
  </si>
  <si>
    <t>Okresowe przeglądy techniczne wyżej wymienionego sprzętu znajdującego się w różnych lokalizacjach Szpitala Uniwersyteckiego.</t>
  </si>
  <si>
    <t>Dla aparatów Mobilett wykonanie kalibracji detektorów.</t>
  </si>
  <si>
    <t>Załącznik nr 1 do specyfikacji</t>
  </si>
  <si>
    <t>FORMULARZ OFERTY</t>
  </si>
  <si>
    <t>Numer sprawy</t>
  </si>
  <si>
    <t>Nazwa zamówienia</t>
  </si>
  <si>
    <t>nazwa Wykonawcy:</t>
  </si>
  <si>
    <t>adres (siedziba) Wykonawcy:</t>
  </si>
  <si>
    <t>województwo:</t>
  </si>
  <si>
    <t>powiat:</t>
  </si>
  <si>
    <t>NIP</t>
  </si>
  <si>
    <t>REGON</t>
  </si>
  <si>
    <t>osoba do kontaktu</t>
  </si>
  <si>
    <t>telefon</t>
  </si>
  <si>
    <t>email</t>
  </si>
  <si>
    <t>1.</t>
  </si>
  <si>
    <t>Oferujemy wykonanie całego przedmiotu zamówienia (w danej części) za cenę:</t>
  </si>
  <si>
    <t>Numer części</t>
  </si>
  <si>
    <t>Cena brutto #: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</si>
  <si>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</si>
  <si>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</si>
  <si>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</si>
  <si>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</si>
  <si>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</si>
  <si>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</si>
  <si>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</si>
  <si>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</si>
  <si>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</si>
  <si>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</si>
  <si>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# jeżeli wybór oferty będzie prowadził do powstania u Zamawiającego obowiązku podatkowego, zgodnie z przepisami o podatku od towarów i usług, należy podać cenę netto.</t>
  </si>
  <si>
    <t>2.</t>
  </si>
  <si>
    <t>Oświadczam, że wybór niniejszej oferty będzie prowadził do powstania u Zamawiającego obowiązku podatkowego zgodnie z przepisami o podatku od towarów i usług w zakresie*:</t>
  </si>
  <si>
    <t>nazwa (rodzaj) towaru lub usługi:
wartość bez kwoty podatku:
stawka podatku, która będzie miała zastosowanie:</t>
  </si>
  <si>
    <t>...……………………………..…………………………...
………………………………..…………………………..
………………………………..…………………………..</t>
  </si>
  <si>
    <t>* Należy podać informacje o których mowa w pkt. 10.9 SWZ. Jeżeli wykonawca nie poda powyższej informacji to Zamawiający przyjmie, że wybór oferty nie będzie prowadził do powstania u Zamawiającego obowiązku podatkowego zgodnie z przepisami o podatku od towarów i usług.</t>
  </si>
  <si>
    <t>3.</t>
  </si>
  <si>
    <t>Oświadczamy, że zamierzamy powierzyć następujące części zamówienia podwykonawcom i jednocześnie podajemy nazwy (firmy) podwykonawców *:</t>
  </si>
  <si>
    <t>część zamówienia:
nazwa (firma) podwykonawcy:</t>
  </si>
  <si>
    <t>...……………………………..…………………………...
………………………………..…………………………..</t>
  </si>
  <si>
    <t>* Jeżeli wykonawca nie poda tych informacji to Zamawiający przyjmie, że wykonawca nie zamierza powierzać żadnej części zamówienia podwykonawcy.
^ W przypadku wskazania podwykonawcy, zastosowanie ma ogólnounijny zakaz udziału rosyjskich wykonawców w zamówieniach publicznych i koncesjach udzielanych w państwach członkowskich Unii Europejskiej ustanowiony na mocy art. 1 pkt 23 rozporządzenia 2022/576 z dnia 8 kwietnia 2022 r. do rozporządzenia Rady (UE) 833/2014 dotyczącego środków ograniczających w związku z działaniami Rosji destabilizującymi sytuację na Ukrainie.</t>
  </si>
  <si>
    <t>4.</t>
  </si>
  <si>
    <t>Oświadczamy, że jesteśmy *:</t>
  </si>
  <si>
    <t>




</t>
  </si>
  <si>
    <t>mikroprzedsiębiorstwem 
małym przedsiębiorstwem 
średnim przedsiębiorstwem
dużym przedsiębiorstwem
jednoosobową działalnością gospodarczą 
osobą fizyczną nieprowadzącą działalności gospodarczej</t>
  </si>
  <si>
    <t>*zaznaczyć właściwe.</t>
  </si>
  <si>
    <t>5.</t>
  </si>
  <si>
    <t>Oświadczamy, że oferujemy realizację przedmiotu zamówienia zgodnie z zasadami określonymi w specyfikacji warunków zamówienia wraz z załącznikami.</t>
  </si>
  <si>
    <t>6.</t>
  </si>
  <si>
    <t>Oświadczamy, że termin płatności wynosi do 60 dni. Dodatkowe informacje znajdują się we wzorze umowy.</t>
  </si>
  <si>
    <t>7.</t>
  </si>
  <si>
    <t>8.</t>
  </si>
  <si>
    <t>Oświadczamy, że zapoznaliśmy się ze specyfikacją istotnych warunków zamówienia wraz z jej załącznikami i nie wnosimy do niej zastrzeżeń oraz, że zdobyliśmy konieczne informacje do przygotowania oferty.</t>
  </si>
  <si>
    <t>10.</t>
  </si>
  <si>
    <t>Oświadczamy, że jesteśmy związani niniejszą ofertą do dnia wskazanego w SWZ.</t>
  </si>
  <si>
    <t>11.</t>
  </si>
  <si>
    <t>Oświadczamy, ze zapoznaliśmy się z treścią załączonego do specyfikacji wzoru umowy i w przypadku wyboru naszej oferty zawrzemy z zamawiającym  umowę sporządzoną na podstawie tego wzoru.</t>
  </si>
  <si>
    <t>12.</t>
  </si>
  <si>
    <t>Dane do umowy:</t>
  </si>
  <si>
    <t>Osoby które będą zawierały umowę ze strony Wykonawcy:</t>
  </si>
  <si>
    <t>Imię i nazwisko</t>
  </si>
  <si>
    <t>Stanowisko</t>
  </si>
  <si>
    <t xml:space="preserve">   </t>
  </si>
  <si>
    <t>Osoba(y)  odpowiedzialna za realizację umowy ze strony Wykonawcy</t>
  </si>
  <si>
    <t>Nr telefonu / e-mail</t>
  </si>
  <si>
    <t>Nr konta bankowego do rozliczeń pomiędzy Zamawiającym a Wykonawcy</t>
  </si>
  <si>
    <t>Nazwa i adres banku</t>
  </si>
  <si>
    <t>Nr rachunku</t>
  </si>
  <si>
    <t>DFP.271.56.2025.LS</t>
  </si>
  <si>
    <t>Okresowe przeglądy techniczne aparatów RTG, tomografów i wstrzykiwaczy kontrastów znajdujących się w Szpitalu Uniwersyteckim w Krakowie we wszystkich lokalizacjach.</t>
  </si>
  <si>
    <t>Oświadczamy, że wypełniliśmy obowiązki informacyjne przewidziane w art. 13 lub art. 14 RODO (Ustawa o ochronie danych osobowych z dnia 10 maja 2018 r. Dz.U. poz. 100) wobec osób fizycznych, od których dane osobowe bezpośrednio lub pośrednio pozyskaliśmy w celu ubiegania się o udzielenie zamówienia publicznego w niniejszym postępowaniu.</t>
  </si>
  <si>
    <t>13.</t>
  </si>
  <si>
    <t>Oświadczamy, że zamówienie będziemy wykonywać przez 24 miesiące od daty zawarcia umowy.</t>
  </si>
  <si>
    <t>Sprzęt medyczny, będące przedmiotem przeglądów technicznych:</t>
  </si>
  <si>
    <t>Cena brutto# oferty:</t>
  </si>
  <si>
    <t>Cena brutto# 
za pierwszy przegląd [zł]</t>
  </si>
  <si>
    <t>Cena brutto# 
za drugi przegląd [zł]</t>
  </si>
  <si>
    <t>Cena brutto# 
za wymagane przeglądy [zł]</t>
  </si>
  <si>
    <t>Cena brutto# 
za trzeci przegląd [zł]</t>
  </si>
  <si>
    <t>Cena brutto# 
za czwarty przegląd [zł]</t>
  </si>
  <si>
    <t>Niespełnienie  któregokolwiek  z powyższych wymagań granicznych spowoduje odrzucenie oferty.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</si>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</sst>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0.00;\-0.00;;\ @"/>
    <numFmt numFmtId="165" formatCode="0;\-0;;\ @"/>
  </numFmts>
  <fonts count="15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43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44" fontId="10" fillId="0" borderId="0" applyFont="0" applyFill="0" applyBorder="0" applyAlignment="0" applyProtection="0"/>
  </cellStyleXfs>
  <cellXfs count="209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0" xfId="0" applyFont="1" applyFill="1"/>
    <xf numFmtId="2" fontId="1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2" fontId="1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0" xfId="2" applyFont="1" applyFill="1" applyBorder="1" applyAlignment="1" applyProtection="1">
      <alignment horizontal="left" vertical="top" wrapText="1"/>
      <protection locked="0"/>
    </xf>
    <xf numFmtId="0" fontId="12" fillId="0" borderId="0" xfId="2" applyFont="1" applyFill="1" applyBorder="1" applyAlignment="1" applyProtection="1">
      <alignment horizontal="left" vertical="top"/>
      <protection locked="0"/>
    </xf>
    <xf numFmtId="0" fontId="12" fillId="0" borderId="0" xfId="2" applyFont="1" applyFill="1" applyBorder="1" applyAlignment="1" applyProtection="1">
      <alignment horizontal="right" vertical="top"/>
      <protection locked="0"/>
    </xf>
    <xf numFmtId="0" fontId="11" fillId="0" borderId="0" xfId="2" applyFont="1" applyFill="1" applyBorder="1" applyAlignment="1" applyProtection="1">
      <alignment horizontal="right" vertical="top" wrapText="1"/>
      <protection locked="0"/>
    </xf>
    <xf numFmtId="3" fontId="11" fillId="0" borderId="0" xfId="2" applyNumberFormat="1" applyFont="1" applyFill="1" applyBorder="1" applyAlignment="1" applyProtection="1">
      <alignment horizontal="right" vertical="top" wrapText="1"/>
      <protection locked="0"/>
    </xf>
    <xf numFmtId="0" fontId="11" fillId="0" borderId="0" xfId="2" applyFont="1" applyFill="1" applyAlignment="1" applyProtection="1">
      <alignment horizontal="left" vertical="top" wrapText="1"/>
      <protection locked="0"/>
    </xf>
    <xf numFmtId="0" fontId="11" fillId="4" borderId="2" xfId="2" applyFont="1" applyFill="1" applyBorder="1" applyAlignment="1" applyProtection="1">
      <alignment horizontal="left" vertical="top" wrapText="1"/>
      <protection locked="0"/>
    </xf>
    <xf numFmtId="0" fontId="12" fillId="0" borderId="0" xfId="2" applyFont="1" applyFill="1" applyBorder="1" applyAlignment="1" applyProtection="1">
      <alignment horizontal="right" vertical="top" wrapText="1"/>
      <protection locked="0"/>
    </xf>
    <xf numFmtId="3" fontId="12" fillId="0" borderId="0" xfId="2" applyNumberFormat="1" applyFont="1" applyFill="1" applyBorder="1" applyAlignment="1" applyProtection="1">
      <alignment horizontal="right" vertical="top" wrapText="1"/>
      <protection locked="0"/>
    </xf>
    <xf numFmtId="0" fontId="12" fillId="4" borderId="2" xfId="2" applyFont="1" applyFill="1" applyBorder="1" applyAlignment="1" applyProtection="1">
      <alignment horizontal="left" vertical="top" wrapText="1"/>
      <protection locked="0"/>
    </xf>
    <xf numFmtId="3" fontId="13" fillId="0" borderId="2" xfId="2" applyNumberFormat="1" applyFont="1" applyFill="1" applyBorder="1" applyAlignment="1" applyProtection="1">
      <alignment horizontal="left" vertical="top" wrapText="1"/>
      <protection locked="0"/>
    </xf>
    <xf numFmtId="0" fontId="12" fillId="0" borderId="11" xfId="2" applyFont="1" applyBorder="1" applyAlignment="1">
      <alignment horizontal="right" vertical="top" wrapText="1"/>
    </xf>
    <xf numFmtId="0" fontId="11" fillId="0" borderId="0" xfId="2" applyFont="1" applyFill="1" applyBorder="1" applyAlignment="1" applyProtection="1">
      <alignment horizontal="left" vertical="top" wrapText="1"/>
    </xf>
    <xf numFmtId="0" fontId="11" fillId="4" borderId="2" xfId="2" applyFont="1" applyFill="1" applyBorder="1" applyAlignment="1" applyProtection="1">
      <alignment horizontal="left" vertical="top" wrapText="1"/>
    </xf>
    <xf numFmtId="44" fontId="11" fillId="0" borderId="2" xfId="3" applyNumberFormat="1" applyFont="1" applyFill="1" applyBorder="1" applyAlignment="1" applyProtection="1">
      <alignment horizontal="right" vertical="top" wrapText="1"/>
      <protection locked="0"/>
    </xf>
    <xf numFmtId="0" fontId="12" fillId="0" borderId="0" xfId="2" applyFont="1" applyBorder="1" applyAlignment="1">
      <alignment horizontal="right" vertical="top" wrapText="1"/>
    </xf>
    <xf numFmtId="0" fontId="11" fillId="0" borderId="0" xfId="2" applyFont="1" applyFill="1" applyBorder="1" applyAlignment="1" applyProtection="1">
      <alignment horizontal="right" vertical="top" wrapText="1"/>
    </xf>
    <xf numFmtId="0" fontId="11" fillId="0" borderId="2" xfId="2" applyFont="1" applyFill="1" applyBorder="1" applyAlignment="1" applyProtection="1">
      <alignment horizontal="left" vertical="top" wrapText="1"/>
    </xf>
    <xf numFmtId="0" fontId="11" fillId="0" borderId="0" xfId="2" applyFont="1" applyFill="1" applyAlignment="1" applyProtection="1">
      <alignment horizontal="right" vertical="top" wrapText="1"/>
      <protection locked="0"/>
    </xf>
    <xf numFmtId="0" fontId="11" fillId="0" borderId="2" xfId="2" applyFont="1" applyFill="1" applyBorder="1" applyAlignment="1" applyProtection="1">
      <alignment horizontal="right" vertical="top" wrapText="1"/>
      <protection locked="0"/>
    </xf>
    <xf numFmtId="49" fontId="11" fillId="0" borderId="0" xfId="2" applyNumberFormat="1" applyFont="1" applyFill="1" applyAlignment="1" applyProtection="1">
      <alignment horizontal="left" vertical="top" wrapText="1"/>
      <protection locked="0"/>
    </xf>
    <xf numFmtId="49" fontId="11" fillId="0" borderId="0" xfId="2" applyNumberFormat="1" applyFont="1" applyFill="1" applyAlignment="1" applyProtection="1">
      <alignment horizontal="right" vertical="top" wrapText="1"/>
      <protection locked="0"/>
    </xf>
    <xf numFmtId="49" fontId="11" fillId="0" borderId="2" xfId="2" applyNumberFormat="1" applyFont="1" applyFill="1" applyBorder="1" applyAlignment="1" applyProtection="1">
      <alignment horizontal="left" vertical="top" wrapText="1"/>
      <protection locked="0"/>
    </xf>
    <xf numFmtId="49" fontId="11" fillId="0" borderId="3" xfId="2" applyNumberFormat="1" applyFont="1" applyFill="1" applyBorder="1" applyAlignment="1" applyProtection="1">
      <alignment horizontal="right" vertical="top" wrapText="1"/>
      <protection locked="0"/>
    </xf>
    <xf numFmtId="3" fontId="11" fillId="0" borderId="2" xfId="2" applyNumberFormat="1" applyFont="1" applyFill="1" applyBorder="1" applyAlignment="1" applyProtection="1">
      <alignment horizontal="right" vertical="top" wrapText="1"/>
      <protection locked="0"/>
    </xf>
    <xf numFmtId="49" fontId="12" fillId="0" borderId="2" xfId="2" applyNumberFormat="1" applyFont="1" applyFill="1" applyBorder="1" applyAlignment="1" applyProtection="1">
      <alignment horizontal="left" vertical="top" wrapText="1"/>
      <protection locked="0"/>
    </xf>
    <xf numFmtId="3" fontId="12" fillId="0" borderId="2" xfId="2" applyNumberFormat="1" applyFont="1" applyFill="1" applyBorder="1" applyAlignment="1" applyProtection="1">
      <alignment horizontal="right" vertical="top" wrapText="1"/>
      <protection locked="0"/>
    </xf>
    <xf numFmtId="3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44" fontId="1" fillId="5" borderId="2" xfId="0" applyNumberFormat="1" applyFont="1" applyFill="1" applyBorder="1" applyAlignment="1">
      <alignment horizontal="right" vertical="center" wrapText="1"/>
    </xf>
    <xf numFmtId="44" fontId="1" fillId="6" borderId="2" xfId="0" applyNumberFormat="1" applyFont="1" applyFill="1" applyBorder="1" applyAlignment="1">
      <alignment horizontal="right" vertical="center" wrapText="1"/>
    </xf>
    <xf numFmtId="44" fontId="6" fillId="2" borderId="2" xfId="0" applyNumberFormat="1" applyFont="1" applyFill="1" applyBorder="1" applyAlignment="1">
      <alignment horizontal="right" vertical="center" wrapText="1"/>
    </xf>
    <xf numFmtId="44" fontId="1" fillId="5" borderId="5" xfId="0" applyNumberFormat="1" applyFont="1" applyFill="1" applyBorder="1" applyAlignment="1">
      <alignment horizontal="right" vertical="center" wrapText="1"/>
    </xf>
    <xf numFmtId="44" fontId="1" fillId="6" borderId="5" xfId="0" applyNumberFormat="1" applyFont="1" applyFill="1" applyBorder="1" applyAlignment="1">
      <alignment horizontal="right" vertical="center" wrapText="1"/>
    </xf>
    <xf numFmtId="44" fontId="5" fillId="2" borderId="2" xfId="0" applyNumberFormat="1" applyFont="1" applyFill="1" applyBorder="1" applyAlignment="1">
      <alignment horizontal="right" vertical="top" wrapText="1"/>
    </xf>
    <xf numFmtId="0" fontId="3" fillId="0" borderId="6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0" fontId="8" fillId="2" borderId="2" xfId="0" applyNumberFormat="1" applyFont="1" applyFill="1" applyBorder="1" applyAlignment="1" applyProtection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center" vertical="top"/>
    </xf>
    <xf numFmtId="0" fontId="8" fillId="2" borderId="5" xfId="0" applyNumberFormat="1" applyFont="1" applyFill="1" applyBorder="1" applyAlignment="1" applyProtection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4" fontId="1" fillId="5" borderId="2" xfId="0" applyNumberFormat="1" applyFont="1" applyFill="1" applyBorder="1" applyAlignment="1">
      <alignment horizontal="right" vertical="top" wrapText="1"/>
    </xf>
    <xf numFmtId="44" fontId="1" fillId="6" borderId="2" xfId="0" applyNumberFormat="1" applyFont="1" applyFill="1" applyBorder="1" applyAlignment="1">
      <alignment horizontal="right" vertical="top" wrapText="1"/>
    </xf>
    <xf numFmtId="44" fontId="6" fillId="0" borderId="2" xfId="0" applyNumberFormat="1" applyFont="1" applyBorder="1" applyAlignment="1">
      <alignment horizontal="right" vertical="top" wrapText="1"/>
    </xf>
    <xf numFmtId="0" fontId="4" fillId="2" borderId="0" xfId="0" applyFont="1" applyFill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0" xfId="0" applyFont="1" applyBorder="1" applyAlignment="1">
      <alignment horizontal="center" vertical="center" wrapText="1"/>
    </xf>
    <xf numFmtId="49" fontId="1" fillId="2" borderId="0" xfId="1" applyNumberFormat="1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1" applyFont="1" applyFill="1" applyBorder="1" applyAlignment="1" applyProtection="1">
      <alignment horizontal="right" vertical="center" wrapText="1"/>
      <protection locked="0"/>
    </xf>
    <xf numFmtId="0" fontId="11" fillId="0" borderId="2" xfId="2" applyFont="1" applyFill="1" applyBorder="1" applyAlignment="1" applyProtection="1">
      <alignment horizontal="left" vertical="top" wrapText="1"/>
      <protection locked="0"/>
    </xf>
    <xf numFmtId="0" fontId="11" fillId="0" borderId="0" xfId="2" applyFont="1" applyFill="1" applyBorder="1" applyAlignment="1" applyProtection="1">
      <alignment horizontal="left" vertical="top" wrapText="1"/>
      <protection locked="0"/>
    </xf>
    <xf numFmtId="49" fontId="11" fillId="0" borderId="3" xfId="2" applyNumberFormat="1" applyFont="1" applyFill="1" applyBorder="1" applyAlignment="1" applyProtection="1">
      <alignment horizontal="left" vertical="top" wrapText="1"/>
      <protection locked="0"/>
    </xf>
    <xf numFmtId="49" fontId="11" fillId="0" borderId="8" xfId="2" applyNumberFormat="1" applyFont="1" applyFill="1" applyBorder="1" applyAlignment="1" applyProtection="1">
      <alignment horizontal="left" vertical="top" wrapText="1"/>
      <protection locked="0"/>
    </xf>
    <xf numFmtId="49" fontId="12" fillId="0" borderId="3" xfId="2" applyNumberFormat="1" applyFont="1" applyFill="1" applyBorder="1" applyAlignment="1" applyProtection="1">
      <alignment horizontal="left" vertical="top" wrapText="1"/>
      <protection locked="0"/>
    </xf>
    <xf numFmtId="0" fontId="11" fillId="0" borderId="4" xfId="2" applyFont="1" applyFill="1" applyBorder="1" applyAlignment="1" applyProtection="1">
      <alignment horizontal="left" vertical="top" wrapText="1"/>
      <protection locked="0"/>
    </xf>
    <xf numFmtId="49" fontId="11" fillId="0" borderId="4" xfId="2" applyNumberFormat="1" applyFont="1" applyFill="1" applyBorder="1" applyAlignment="1" applyProtection="1">
      <alignment horizontal="left" vertical="top" wrapText="1"/>
      <protection locked="0"/>
    </xf>
    <xf numFmtId="49" fontId="11" fillId="0" borderId="2" xfId="2" applyNumberFormat="1" applyFont="1" applyFill="1" applyBorder="1" applyAlignment="1" applyProtection="1">
      <alignment horizontal="left" vertical="top" wrapText="1"/>
      <protection locked="0"/>
    </xf>
    <xf numFmtId="49" fontId="14" fillId="0" borderId="0" xfId="2" applyNumberFormat="1" applyFont="1" applyFill="1" applyBorder="1" applyAlignment="1" applyProtection="1">
      <alignment vertical="top" wrapText="1"/>
      <protection locked="0"/>
    </xf>
    <xf numFmtId="0" fontId="11" fillId="0" borderId="0" xfId="2" applyFont="1" applyFill="1" applyAlignment="1" applyProtection="1">
      <alignment horizontal="left" vertical="top" wrapText="1"/>
      <protection locked="0"/>
    </xf>
    <xf numFmtId="0" fontId="11" fillId="0" borderId="0" xfId="2" applyFont="1" applyFill="1" applyAlignment="1">
      <alignment horizontal="left" vertical="top" wrapText="1"/>
    </xf>
    <xf numFmtId="0" fontId="11" fillId="0" borderId="12" xfId="2" applyFont="1" applyFill="1" applyBorder="1" applyAlignment="1" applyProtection="1">
      <alignment horizontal="left" vertical="top" wrapText="1"/>
      <protection locked="0"/>
    </xf>
    <xf numFmtId="0" fontId="11" fillId="0" borderId="12" xfId="2" applyFont="1" applyBorder="1" applyAlignment="1">
      <alignment horizontal="left" vertical="top" wrapText="1"/>
    </xf>
    <xf numFmtId="0" fontId="11" fillId="4" borderId="3" xfId="2" applyFont="1" applyFill="1" applyBorder="1" applyAlignment="1" applyProtection="1">
      <alignment horizontal="right" vertical="top" wrapText="1"/>
    </xf>
    <xf numFmtId="0" fontId="11" fillId="0" borderId="8" xfId="2" applyFont="1" applyBorder="1" applyAlignment="1">
      <alignment horizontal="right" vertical="top" wrapText="1"/>
    </xf>
    <xf numFmtId="0" fontId="11" fillId="0" borderId="0" xfId="2" applyFont="1" applyFill="1" applyBorder="1" applyAlignment="1" applyProtection="1">
      <alignment horizontal="left" vertical="top" wrapText="1"/>
    </xf>
    <xf numFmtId="0" fontId="11" fillId="4" borderId="3" xfId="2" applyFont="1" applyFill="1" applyBorder="1" applyAlignment="1" applyProtection="1">
      <alignment horizontal="left" vertical="top" wrapText="1"/>
    </xf>
    <xf numFmtId="0" fontId="11" fillId="0" borderId="8" xfId="2" applyFont="1" applyBorder="1" applyAlignment="1">
      <alignment horizontal="left" vertical="top" wrapText="1"/>
    </xf>
    <xf numFmtId="0" fontId="11" fillId="0" borderId="3" xfId="2" applyFont="1" applyFill="1" applyBorder="1" applyAlignment="1" applyProtection="1">
      <alignment horizontal="right" vertical="top" wrapText="1"/>
      <protection locked="0"/>
    </xf>
    <xf numFmtId="0" fontId="11" fillId="0" borderId="8" xfId="2" applyFont="1" applyFill="1" applyBorder="1" applyAlignment="1" applyProtection="1">
      <alignment horizontal="right" vertical="top" wrapText="1"/>
      <protection locked="0"/>
    </xf>
    <xf numFmtId="0" fontId="11" fillId="0" borderId="0" xfId="2" applyFont="1" applyAlignment="1">
      <alignment horizontal="left" vertical="top" wrapText="1"/>
    </xf>
    <xf numFmtId="0" fontId="14" fillId="0" borderId="0" xfId="2" applyFont="1" applyFill="1" applyBorder="1" applyAlignment="1" applyProtection="1">
      <alignment horizontal="justify" vertical="top" wrapText="1"/>
      <protection locked="0"/>
    </xf>
    <xf numFmtId="0" fontId="10" fillId="0" borderId="0" xfId="2" applyAlignment="1">
      <alignment horizontal="justify" vertical="top" wrapText="1"/>
    </xf>
    <xf numFmtId="3" fontId="11" fillId="0" borderId="0" xfId="2" applyNumberFormat="1" applyFont="1" applyFill="1" applyBorder="1" applyAlignment="1" applyProtection="1">
      <alignment horizontal="right" vertical="top" wrapText="1"/>
      <protection locked="0"/>
    </xf>
    <xf numFmtId="0" fontId="11" fillId="0" borderId="2" xfId="2" applyFont="1" applyFill="1" applyBorder="1" applyAlignment="1" applyProtection="1">
      <alignment horizontal="right" vertical="top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top" wrapText="1"/>
    </xf>
    <xf numFmtId="0" fontId="6" fillId="0" borderId="0" xfId="1" applyFont="1" applyAlignment="1" applyProtection="1">
      <alignment horizontal="center" vertical="top"/>
      <protection locked="0"/>
    </xf>
    <xf numFmtId="0" fontId="1" fillId="2" borderId="12" xfId="2" applyFont="1" applyFill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>
      <alignment vertical="center"/>
    </xf>
    <xf numFmtId="0" fontId="3" fillId="2" borderId="0" xfId="1" applyFont="1" applyFill="1" applyBorder="1" applyAlignment="1" applyProtection="1">
      <alignment horizontal="right" vertical="center" wrapText="1"/>
      <protection locked="0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8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top" wrapText="1"/>
    </xf>
    <xf numFmtId="165" fontId="6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2" fontId="6" fillId="3" borderId="0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9" fontId="6" fillId="4" borderId="2" xfId="0" applyNumberFormat="1" applyFont="1" applyFill="1" applyBorder="1" applyAlignment="1" applyProtection="1">
      <alignment horizontal="center" vertical="center" wrapText="1"/>
      <protection locked="0"/>
    </xf>
    <xf numFmtId="44" fontId="3" fillId="6" borderId="2" xfId="0" applyNumberFormat="1" applyFont="1" applyFill="1" applyBorder="1" applyAlignment="1">
      <alignment horizontal="right" vertical="top" wrapText="1"/>
    </xf>
    <xf numFmtId="44" fontId="3" fillId="5" borderId="2" xfId="0" applyNumberFormat="1" applyFont="1" applyFill="1" applyBorder="1" applyAlignment="1">
      <alignment horizontal="right" vertical="top" wrapText="1"/>
    </xf>
    <xf numFmtId="0" fontId="3" fillId="2" borderId="5" xfId="0" applyNumberFormat="1" applyFont="1" applyFill="1" applyBorder="1" applyAlignment="1" applyProtection="1">
      <alignment horizontal="center" vertical="top" wrapText="1"/>
    </xf>
    <xf numFmtId="44" fontId="3" fillId="5" borderId="5" xfId="0" applyNumberFormat="1" applyFont="1" applyFill="1" applyBorder="1" applyAlignment="1">
      <alignment horizontal="right" vertical="top" wrapText="1"/>
    </xf>
    <xf numFmtId="44" fontId="3" fillId="6" borderId="5" xfId="0" applyNumberFormat="1" applyFont="1" applyFill="1" applyBorder="1" applyAlignment="1">
      <alignment horizontal="right" vertical="top" wrapText="1"/>
    </xf>
    <xf numFmtId="2" fontId="3" fillId="5" borderId="2" xfId="0" applyNumberFormat="1" applyFont="1" applyFill="1" applyBorder="1" applyAlignment="1">
      <alignment horizontal="right" vertical="top" wrapText="1"/>
    </xf>
    <xf numFmtId="0" fontId="3" fillId="2" borderId="12" xfId="2" applyFont="1" applyFill="1" applyBorder="1" applyAlignment="1" applyProtection="1">
      <alignment horizontal="left" vertical="top" wrapText="1"/>
      <protection locked="0"/>
    </xf>
    <xf numFmtId="0" fontId="3" fillId="2" borderId="0" xfId="2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 vertical="top" wrapText="1"/>
    </xf>
    <xf numFmtId="44" fontId="6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top" wrapText="1"/>
    </xf>
  </cellXfs>
  <cellStyles count="4">
    <cellStyle name="Normalny" xfId="0" builtinId="0"/>
    <cellStyle name="Normalny 2" xfId="1"/>
    <cellStyle name="Normalny 3" xfId="2"/>
    <cellStyle name="Walutowy 2" xfId="3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E64"/>
  <sheetViews>
    <sheetView showGridLines="0" tabSelected="1" view="pageBreakPreview" zoomScale="110" zoomScaleNormal="80" zoomScaleSheetLayoutView="110" workbookViewId="0">
      <selection activeCell="C29" sqref="C29"/>
    </sheetView>
  </sheetViews>
  <sheetFormatPr defaultRowHeight="15" x14ac:dyDescent="0.25"/>
  <cols>
    <col min="1" max="1" width="3.5703125" style="41" customWidth="1"/>
    <col min="2" max="2" width="29.140625" style="41" customWidth="1"/>
    <col min="3" max="3" width="33.85546875" style="44" customWidth="1"/>
    <col min="4" max="4" width="52.42578125" style="45" customWidth="1"/>
    <col min="5" max="9" width="9.140625" style="41"/>
    <col min="10" max="10" width="16.5703125" style="41" customWidth="1"/>
    <col min="11" max="256" width="9.140625" style="41"/>
    <col min="257" max="257" width="3.5703125" style="41" customWidth="1"/>
    <col min="258" max="258" width="29.140625" style="41" customWidth="1"/>
    <col min="259" max="259" width="33.85546875" style="41" customWidth="1"/>
    <col min="260" max="260" width="52.42578125" style="41" customWidth="1"/>
    <col min="261" max="265" width="9.140625" style="41"/>
    <col min="266" max="266" width="16.5703125" style="41" customWidth="1"/>
    <col min="267" max="512" width="9.140625" style="41"/>
    <col min="513" max="513" width="3.5703125" style="41" customWidth="1"/>
    <col min="514" max="514" width="29.140625" style="41" customWidth="1"/>
    <col min="515" max="515" width="33.85546875" style="41" customWidth="1"/>
    <col min="516" max="516" width="52.42578125" style="41" customWidth="1"/>
    <col min="517" max="521" width="9.140625" style="41"/>
    <col min="522" max="522" width="16.5703125" style="41" customWidth="1"/>
    <col min="523" max="768" width="9.140625" style="41"/>
    <col min="769" max="769" width="3.5703125" style="41" customWidth="1"/>
    <col min="770" max="770" width="29.140625" style="41" customWidth="1"/>
    <col min="771" max="771" width="33.85546875" style="41" customWidth="1"/>
    <col min="772" max="772" width="52.42578125" style="41" customWidth="1"/>
    <col min="773" max="777" width="9.140625" style="41"/>
    <col min="778" max="778" width="16.5703125" style="41" customWidth="1"/>
    <col min="779" max="1024" width="9.140625" style="41"/>
    <col min="1025" max="1025" width="3.5703125" style="41" customWidth="1"/>
    <col min="1026" max="1026" width="29.140625" style="41" customWidth="1"/>
    <col min="1027" max="1027" width="33.85546875" style="41" customWidth="1"/>
    <col min="1028" max="1028" width="52.42578125" style="41" customWidth="1"/>
    <col min="1029" max="1033" width="9.140625" style="41"/>
    <col min="1034" max="1034" width="16.5703125" style="41" customWidth="1"/>
    <col min="1035" max="1280" width="9.140625" style="41"/>
    <col min="1281" max="1281" width="3.5703125" style="41" customWidth="1"/>
    <col min="1282" max="1282" width="29.140625" style="41" customWidth="1"/>
    <col min="1283" max="1283" width="33.85546875" style="41" customWidth="1"/>
    <col min="1284" max="1284" width="52.42578125" style="41" customWidth="1"/>
    <col min="1285" max="1289" width="9.140625" style="41"/>
    <col min="1290" max="1290" width="16.5703125" style="41" customWidth="1"/>
    <col min="1291" max="1536" width="9.140625" style="41"/>
    <col min="1537" max="1537" width="3.5703125" style="41" customWidth="1"/>
    <col min="1538" max="1538" width="29.140625" style="41" customWidth="1"/>
    <col min="1539" max="1539" width="33.85546875" style="41" customWidth="1"/>
    <col min="1540" max="1540" width="52.42578125" style="41" customWidth="1"/>
    <col min="1541" max="1545" width="9.140625" style="41"/>
    <col min="1546" max="1546" width="16.5703125" style="41" customWidth="1"/>
    <col min="1547" max="1792" width="9.140625" style="41"/>
    <col min="1793" max="1793" width="3.5703125" style="41" customWidth="1"/>
    <col min="1794" max="1794" width="29.140625" style="41" customWidth="1"/>
    <col min="1795" max="1795" width="33.85546875" style="41" customWidth="1"/>
    <col min="1796" max="1796" width="52.42578125" style="41" customWidth="1"/>
    <col min="1797" max="1801" width="9.140625" style="41"/>
    <col min="1802" max="1802" width="16.5703125" style="41" customWidth="1"/>
    <col min="1803" max="2048" width="9.140625" style="41"/>
    <col min="2049" max="2049" width="3.5703125" style="41" customWidth="1"/>
    <col min="2050" max="2050" width="29.140625" style="41" customWidth="1"/>
    <col min="2051" max="2051" width="33.85546875" style="41" customWidth="1"/>
    <col min="2052" max="2052" width="52.42578125" style="41" customWidth="1"/>
    <col min="2053" max="2057" width="9.140625" style="41"/>
    <col min="2058" max="2058" width="16.5703125" style="41" customWidth="1"/>
    <col min="2059" max="2304" width="9.140625" style="41"/>
    <col min="2305" max="2305" width="3.5703125" style="41" customWidth="1"/>
    <col min="2306" max="2306" width="29.140625" style="41" customWidth="1"/>
    <col min="2307" max="2307" width="33.85546875" style="41" customWidth="1"/>
    <col min="2308" max="2308" width="52.42578125" style="41" customWidth="1"/>
    <col min="2309" max="2313" width="9.140625" style="41"/>
    <col min="2314" max="2314" width="16.5703125" style="41" customWidth="1"/>
    <col min="2315" max="2560" width="9.140625" style="41"/>
    <col min="2561" max="2561" width="3.5703125" style="41" customWidth="1"/>
    <col min="2562" max="2562" width="29.140625" style="41" customWidth="1"/>
    <col min="2563" max="2563" width="33.85546875" style="41" customWidth="1"/>
    <col min="2564" max="2564" width="52.42578125" style="41" customWidth="1"/>
    <col min="2565" max="2569" width="9.140625" style="41"/>
    <col min="2570" max="2570" width="16.5703125" style="41" customWidth="1"/>
    <col min="2571" max="2816" width="9.140625" style="41"/>
    <col min="2817" max="2817" width="3.5703125" style="41" customWidth="1"/>
    <col min="2818" max="2818" width="29.140625" style="41" customWidth="1"/>
    <col min="2819" max="2819" width="33.85546875" style="41" customWidth="1"/>
    <col min="2820" max="2820" width="52.42578125" style="41" customWidth="1"/>
    <col min="2821" max="2825" width="9.140625" style="41"/>
    <col min="2826" max="2826" width="16.5703125" style="41" customWidth="1"/>
    <col min="2827" max="3072" width="9.140625" style="41"/>
    <col min="3073" max="3073" width="3.5703125" style="41" customWidth="1"/>
    <col min="3074" max="3074" width="29.140625" style="41" customWidth="1"/>
    <col min="3075" max="3075" width="33.85546875" style="41" customWidth="1"/>
    <col min="3076" max="3076" width="52.42578125" style="41" customWidth="1"/>
    <col min="3077" max="3081" width="9.140625" style="41"/>
    <col min="3082" max="3082" width="16.5703125" style="41" customWidth="1"/>
    <col min="3083" max="3328" width="9.140625" style="41"/>
    <col min="3329" max="3329" width="3.5703125" style="41" customWidth="1"/>
    <col min="3330" max="3330" width="29.140625" style="41" customWidth="1"/>
    <col min="3331" max="3331" width="33.85546875" style="41" customWidth="1"/>
    <col min="3332" max="3332" width="52.42578125" style="41" customWidth="1"/>
    <col min="3333" max="3337" width="9.140625" style="41"/>
    <col min="3338" max="3338" width="16.5703125" style="41" customWidth="1"/>
    <col min="3339" max="3584" width="9.140625" style="41"/>
    <col min="3585" max="3585" width="3.5703125" style="41" customWidth="1"/>
    <col min="3586" max="3586" width="29.140625" style="41" customWidth="1"/>
    <col min="3587" max="3587" width="33.85546875" style="41" customWidth="1"/>
    <col min="3588" max="3588" width="52.42578125" style="41" customWidth="1"/>
    <col min="3589" max="3593" width="9.140625" style="41"/>
    <col min="3594" max="3594" width="16.5703125" style="41" customWidth="1"/>
    <col min="3595" max="3840" width="9.140625" style="41"/>
    <col min="3841" max="3841" width="3.5703125" style="41" customWidth="1"/>
    <col min="3842" max="3842" width="29.140625" style="41" customWidth="1"/>
    <col min="3843" max="3843" width="33.85546875" style="41" customWidth="1"/>
    <col min="3844" max="3844" width="52.42578125" style="41" customWidth="1"/>
    <col min="3845" max="3849" width="9.140625" style="41"/>
    <col min="3850" max="3850" width="16.5703125" style="41" customWidth="1"/>
    <col min="3851" max="4096" width="9.140625" style="41"/>
    <col min="4097" max="4097" width="3.5703125" style="41" customWidth="1"/>
    <col min="4098" max="4098" width="29.140625" style="41" customWidth="1"/>
    <col min="4099" max="4099" width="33.85546875" style="41" customWidth="1"/>
    <col min="4100" max="4100" width="52.42578125" style="41" customWidth="1"/>
    <col min="4101" max="4105" width="9.140625" style="41"/>
    <col min="4106" max="4106" width="16.5703125" style="41" customWidth="1"/>
    <col min="4107" max="4352" width="9.140625" style="41"/>
    <col min="4353" max="4353" width="3.5703125" style="41" customWidth="1"/>
    <col min="4354" max="4354" width="29.140625" style="41" customWidth="1"/>
    <col min="4355" max="4355" width="33.85546875" style="41" customWidth="1"/>
    <col min="4356" max="4356" width="52.42578125" style="41" customWidth="1"/>
    <col min="4357" max="4361" width="9.140625" style="41"/>
    <col min="4362" max="4362" width="16.5703125" style="41" customWidth="1"/>
    <col min="4363" max="4608" width="9.140625" style="41"/>
    <col min="4609" max="4609" width="3.5703125" style="41" customWidth="1"/>
    <col min="4610" max="4610" width="29.140625" style="41" customWidth="1"/>
    <col min="4611" max="4611" width="33.85546875" style="41" customWidth="1"/>
    <col min="4612" max="4612" width="52.42578125" style="41" customWidth="1"/>
    <col min="4613" max="4617" width="9.140625" style="41"/>
    <col min="4618" max="4618" width="16.5703125" style="41" customWidth="1"/>
    <col min="4619" max="4864" width="9.140625" style="41"/>
    <col min="4865" max="4865" width="3.5703125" style="41" customWidth="1"/>
    <col min="4866" max="4866" width="29.140625" style="41" customWidth="1"/>
    <col min="4867" max="4867" width="33.85546875" style="41" customWidth="1"/>
    <col min="4868" max="4868" width="52.42578125" style="41" customWidth="1"/>
    <col min="4869" max="4873" width="9.140625" style="41"/>
    <col min="4874" max="4874" width="16.5703125" style="41" customWidth="1"/>
    <col min="4875" max="5120" width="9.140625" style="41"/>
    <col min="5121" max="5121" width="3.5703125" style="41" customWidth="1"/>
    <col min="5122" max="5122" width="29.140625" style="41" customWidth="1"/>
    <col min="5123" max="5123" width="33.85546875" style="41" customWidth="1"/>
    <col min="5124" max="5124" width="52.42578125" style="41" customWidth="1"/>
    <col min="5125" max="5129" width="9.140625" style="41"/>
    <col min="5130" max="5130" width="16.5703125" style="41" customWidth="1"/>
    <col min="5131" max="5376" width="9.140625" style="41"/>
    <col min="5377" max="5377" width="3.5703125" style="41" customWidth="1"/>
    <col min="5378" max="5378" width="29.140625" style="41" customWidth="1"/>
    <col min="5379" max="5379" width="33.85546875" style="41" customWidth="1"/>
    <col min="5380" max="5380" width="52.42578125" style="41" customWidth="1"/>
    <col min="5381" max="5385" width="9.140625" style="41"/>
    <col min="5386" max="5386" width="16.5703125" style="41" customWidth="1"/>
    <col min="5387" max="5632" width="9.140625" style="41"/>
    <col min="5633" max="5633" width="3.5703125" style="41" customWidth="1"/>
    <col min="5634" max="5634" width="29.140625" style="41" customWidth="1"/>
    <col min="5635" max="5635" width="33.85546875" style="41" customWidth="1"/>
    <col min="5636" max="5636" width="52.42578125" style="41" customWidth="1"/>
    <col min="5637" max="5641" width="9.140625" style="41"/>
    <col min="5642" max="5642" width="16.5703125" style="41" customWidth="1"/>
    <col min="5643" max="5888" width="9.140625" style="41"/>
    <col min="5889" max="5889" width="3.5703125" style="41" customWidth="1"/>
    <col min="5890" max="5890" width="29.140625" style="41" customWidth="1"/>
    <col min="5891" max="5891" width="33.85546875" style="41" customWidth="1"/>
    <col min="5892" max="5892" width="52.42578125" style="41" customWidth="1"/>
    <col min="5893" max="5897" width="9.140625" style="41"/>
    <col min="5898" max="5898" width="16.5703125" style="41" customWidth="1"/>
    <col min="5899" max="6144" width="9.140625" style="41"/>
    <col min="6145" max="6145" width="3.5703125" style="41" customWidth="1"/>
    <col min="6146" max="6146" width="29.140625" style="41" customWidth="1"/>
    <col min="6147" max="6147" width="33.85546875" style="41" customWidth="1"/>
    <col min="6148" max="6148" width="52.42578125" style="41" customWidth="1"/>
    <col min="6149" max="6153" width="9.140625" style="41"/>
    <col min="6154" max="6154" width="16.5703125" style="41" customWidth="1"/>
    <col min="6155" max="6400" width="9.140625" style="41"/>
    <col min="6401" max="6401" width="3.5703125" style="41" customWidth="1"/>
    <col min="6402" max="6402" width="29.140625" style="41" customWidth="1"/>
    <col min="6403" max="6403" width="33.85546875" style="41" customWidth="1"/>
    <col min="6404" max="6404" width="52.42578125" style="41" customWidth="1"/>
    <col min="6405" max="6409" width="9.140625" style="41"/>
    <col min="6410" max="6410" width="16.5703125" style="41" customWidth="1"/>
    <col min="6411" max="6656" width="9.140625" style="41"/>
    <col min="6657" max="6657" width="3.5703125" style="41" customWidth="1"/>
    <col min="6658" max="6658" width="29.140625" style="41" customWidth="1"/>
    <col min="6659" max="6659" width="33.85546875" style="41" customWidth="1"/>
    <col min="6660" max="6660" width="52.42578125" style="41" customWidth="1"/>
    <col min="6661" max="6665" width="9.140625" style="41"/>
    <col min="6666" max="6666" width="16.5703125" style="41" customWidth="1"/>
    <col min="6667" max="6912" width="9.140625" style="41"/>
    <col min="6913" max="6913" width="3.5703125" style="41" customWidth="1"/>
    <col min="6914" max="6914" width="29.140625" style="41" customWidth="1"/>
    <col min="6915" max="6915" width="33.85546875" style="41" customWidth="1"/>
    <col min="6916" max="6916" width="52.42578125" style="41" customWidth="1"/>
    <col min="6917" max="6921" width="9.140625" style="41"/>
    <col min="6922" max="6922" width="16.5703125" style="41" customWidth="1"/>
    <col min="6923" max="7168" width="9.140625" style="41"/>
    <col min="7169" max="7169" width="3.5703125" style="41" customWidth="1"/>
    <col min="7170" max="7170" width="29.140625" style="41" customWidth="1"/>
    <col min="7171" max="7171" width="33.85546875" style="41" customWidth="1"/>
    <col min="7172" max="7172" width="52.42578125" style="41" customWidth="1"/>
    <col min="7173" max="7177" width="9.140625" style="41"/>
    <col min="7178" max="7178" width="16.5703125" style="41" customWidth="1"/>
    <col min="7179" max="7424" width="9.140625" style="41"/>
    <col min="7425" max="7425" width="3.5703125" style="41" customWidth="1"/>
    <col min="7426" max="7426" width="29.140625" style="41" customWidth="1"/>
    <col min="7427" max="7427" width="33.85546875" style="41" customWidth="1"/>
    <col min="7428" max="7428" width="52.42578125" style="41" customWidth="1"/>
    <col min="7429" max="7433" width="9.140625" style="41"/>
    <col min="7434" max="7434" width="16.5703125" style="41" customWidth="1"/>
    <col min="7435" max="7680" width="9.140625" style="41"/>
    <col min="7681" max="7681" width="3.5703125" style="41" customWidth="1"/>
    <col min="7682" max="7682" width="29.140625" style="41" customWidth="1"/>
    <col min="7683" max="7683" width="33.85546875" style="41" customWidth="1"/>
    <col min="7684" max="7684" width="52.42578125" style="41" customWidth="1"/>
    <col min="7685" max="7689" width="9.140625" style="41"/>
    <col min="7690" max="7690" width="16.5703125" style="41" customWidth="1"/>
    <col min="7691" max="7936" width="9.140625" style="41"/>
    <col min="7937" max="7937" width="3.5703125" style="41" customWidth="1"/>
    <col min="7938" max="7938" width="29.140625" style="41" customWidth="1"/>
    <col min="7939" max="7939" width="33.85546875" style="41" customWidth="1"/>
    <col min="7940" max="7940" width="52.42578125" style="41" customWidth="1"/>
    <col min="7941" max="7945" width="9.140625" style="41"/>
    <col min="7946" max="7946" width="16.5703125" style="41" customWidth="1"/>
    <col min="7947" max="8192" width="9.140625" style="41"/>
    <col min="8193" max="8193" width="3.5703125" style="41" customWidth="1"/>
    <col min="8194" max="8194" width="29.140625" style="41" customWidth="1"/>
    <col min="8195" max="8195" width="33.85546875" style="41" customWidth="1"/>
    <col min="8196" max="8196" width="52.42578125" style="41" customWidth="1"/>
    <col min="8197" max="8201" width="9.140625" style="41"/>
    <col min="8202" max="8202" width="16.5703125" style="41" customWidth="1"/>
    <col min="8203" max="8448" width="9.140625" style="41"/>
    <col min="8449" max="8449" width="3.5703125" style="41" customWidth="1"/>
    <col min="8450" max="8450" width="29.140625" style="41" customWidth="1"/>
    <col min="8451" max="8451" width="33.85546875" style="41" customWidth="1"/>
    <col min="8452" max="8452" width="52.42578125" style="41" customWidth="1"/>
    <col min="8453" max="8457" width="9.140625" style="41"/>
    <col min="8458" max="8458" width="16.5703125" style="41" customWidth="1"/>
    <col min="8459" max="8704" width="9.140625" style="41"/>
    <col min="8705" max="8705" width="3.5703125" style="41" customWidth="1"/>
    <col min="8706" max="8706" width="29.140625" style="41" customWidth="1"/>
    <col min="8707" max="8707" width="33.85546875" style="41" customWidth="1"/>
    <col min="8708" max="8708" width="52.42578125" style="41" customWidth="1"/>
    <col min="8709" max="8713" width="9.140625" style="41"/>
    <col min="8714" max="8714" width="16.5703125" style="41" customWidth="1"/>
    <col min="8715" max="8960" width="9.140625" style="41"/>
    <col min="8961" max="8961" width="3.5703125" style="41" customWidth="1"/>
    <col min="8962" max="8962" width="29.140625" style="41" customWidth="1"/>
    <col min="8963" max="8963" width="33.85546875" style="41" customWidth="1"/>
    <col min="8964" max="8964" width="52.42578125" style="41" customWidth="1"/>
    <col min="8965" max="8969" width="9.140625" style="41"/>
    <col min="8970" max="8970" width="16.5703125" style="41" customWidth="1"/>
    <col min="8971" max="9216" width="9.140625" style="41"/>
    <col min="9217" max="9217" width="3.5703125" style="41" customWidth="1"/>
    <col min="9218" max="9218" width="29.140625" style="41" customWidth="1"/>
    <col min="9219" max="9219" width="33.85546875" style="41" customWidth="1"/>
    <col min="9220" max="9220" width="52.42578125" style="41" customWidth="1"/>
    <col min="9221" max="9225" width="9.140625" style="41"/>
    <col min="9226" max="9226" width="16.5703125" style="41" customWidth="1"/>
    <col min="9227" max="9472" width="9.140625" style="41"/>
    <col min="9473" max="9473" width="3.5703125" style="41" customWidth="1"/>
    <col min="9474" max="9474" width="29.140625" style="41" customWidth="1"/>
    <col min="9475" max="9475" width="33.85546875" style="41" customWidth="1"/>
    <col min="9476" max="9476" width="52.42578125" style="41" customWidth="1"/>
    <col min="9477" max="9481" width="9.140625" style="41"/>
    <col min="9482" max="9482" width="16.5703125" style="41" customWidth="1"/>
    <col min="9483" max="9728" width="9.140625" style="41"/>
    <col min="9729" max="9729" width="3.5703125" style="41" customWidth="1"/>
    <col min="9730" max="9730" width="29.140625" style="41" customWidth="1"/>
    <col min="9731" max="9731" width="33.85546875" style="41" customWidth="1"/>
    <col min="9732" max="9732" width="52.42578125" style="41" customWidth="1"/>
    <col min="9733" max="9737" width="9.140625" style="41"/>
    <col min="9738" max="9738" width="16.5703125" style="41" customWidth="1"/>
    <col min="9739" max="9984" width="9.140625" style="41"/>
    <col min="9985" max="9985" width="3.5703125" style="41" customWidth="1"/>
    <col min="9986" max="9986" width="29.140625" style="41" customWidth="1"/>
    <col min="9987" max="9987" width="33.85546875" style="41" customWidth="1"/>
    <col min="9988" max="9988" width="52.42578125" style="41" customWidth="1"/>
    <col min="9989" max="9993" width="9.140625" style="41"/>
    <col min="9994" max="9994" width="16.5703125" style="41" customWidth="1"/>
    <col min="9995" max="10240" width="9.140625" style="41"/>
    <col min="10241" max="10241" width="3.5703125" style="41" customWidth="1"/>
    <col min="10242" max="10242" width="29.140625" style="41" customWidth="1"/>
    <col min="10243" max="10243" width="33.85546875" style="41" customWidth="1"/>
    <col min="10244" max="10244" width="52.42578125" style="41" customWidth="1"/>
    <col min="10245" max="10249" width="9.140625" style="41"/>
    <col min="10250" max="10250" width="16.5703125" style="41" customWidth="1"/>
    <col min="10251" max="10496" width="9.140625" style="41"/>
    <col min="10497" max="10497" width="3.5703125" style="41" customWidth="1"/>
    <col min="10498" max="10498" width="29.140625" style="41" customWidth="1"/>
    <col min="10499" max="10499" width="33.85546875" style="41" customWidth="1"/>
    <col min="10500" max="10500" width="52.42578125" style="41" customWidth="1"/>
    <col min="10501" max="10505" width="9.140625" style="41"/>
    <col min="10506" max="10506" width="16.5703125" style="41" customWidth="1"/>
    <col min="10507" max="10752" width="9.140625" style="41"/>
    <col min="10753" max="10753" width="3.5703125" style="41" customWidth="1"/>
    <col min="10754" max="10754" width="29.140625" style="41" customWidth="1"/>
    <col min="10755" max="10755" width="33.85546875" style="41" customWidth="1"/>
    <col min="10756" max="10756" width="52.42578125" style="41" customWidth="1"/>
    <col min="10757" max="10761" width="9.140625" style="41"/>
    <col min="10762" max="10762" width="16.5703125" style="41" customWidth="1"/>
    <col min="10763" max="11008" width="9.140625" style="41"/>
    <col min="11009" max="11009" width="3.5703125" style="41" customWidth="1"/>
    <col min="11010" max="11010" width="29.140625" style="41" customWidth="1"/>
    <col min="11011" max="11011" width="33.85546875" style="41" customWidth="1"/>
    <col min="11012" max="11012" width="52.42578125" style="41" customWidth="1"/>
    <col min="11013" max="11017" width="9.140625" style="41"/>
    <col min="11018" max="11018" width="16.5703125" style="41" customWidth="1"/>
    <col min="11019" max="11264" width="9.140625" style="41"/>
    <col min="11265" max="11265" width="3.5703125" style="41" customWidth="1"/>
    <col min="11266" max="11266" width="29.140625" style="41" customWidth="1"/>
    <col min="11267" max="11267" width="33.85546875" style="41" customWidth="1"/>
    <col min="11268" max="11268" width="52.42578125" style="41" customWidth="1"/>
    <col min="11269" max="11273" width="9.140625" style="41"/>
    <col min="11274" max="11274" width="16.5703125" style="41" customWidth="1"/>
    <col min="11275" max="11520" width="9.140625" style="41"/>
    <col min="11521" max="11521" width="3.5703125" style="41" customWidth="1"/>
    <col min="11522" max="11522" width="29.140625" style="41" customWidth="1"/>
    <col min="11523" max="11523" width="33.85546875" style="41" customWidth="1"/>
    <col min="11524" max="11524" width="52.42578125" style="41" customWidth="1"/>
    <col min="11525" max="11529" width="9.140625" style="41"/>
    <col min="11530" max="11530" width="16.5703125" style="41" customWidth="1"/>
    <col min="11531" max="11776" width="9.140625" style="41"/>
    <col min="11777" max="11777" width="3.5703125" style="41" customWidth="1"/>
    <col min="11778" max="11778" width="29.140625" style="41" customWidth="1"/>
    <col min="11779" max="11779" width="33.85546875" style="41" customWidth="1"/>
    <col min="11780" max="11780" width="52.42578125" style="41" customWidth="1"/>
    <col min="11781" max="11785" width="9.140625" style="41"/>
    <col min="11786" max="11786" width="16.5703125" style="41" customWidth="1"/>
    <col min="11787" max="12032" width="9.140625" style="41"/>
    <col min="12033" max="12033" width="3.5703125" style="41" customWidth="1"/>
    <col min="12034" max="12034" width="29.140625" style="41" customWidth="1"/>
    <col min="12035" max="12035" width="33.85546875" style="41" customWidth="1"/>
    <col min="12036" max="12036" width="52.42578125" style="41" customWidth="1"/>
    <col min="12037" max="12041" width="9.140625" style="41"/>
    <col min="12042" max="12042" width="16.5703125" style="41" customWidth="1"/>
    <col min="12043" max="12288" width="9.140625" style="41"/>
    <col min="12289" max="12289" width="3.5703125" style="41" customWidth="1"/>
    <col min="12290" max="12290" width="29.140625" style="41" customWidth="1"/>
    <col min="12291" max="12291" width="33.85546875" style="41" customWidth="1"/>
    <col min="12292" max="12292" width="52.42578125" style="41" customWidth="1"/>
    <col min="12293" max="12297" width="9.140625" style="41"/>
    <col min="12298" max="12298" width="16.5703125" style="41" customWidth="1"/>
    <col min="12299" max="12544" width="9.140625" style="41"/>
    <col min="12545" max="12545" width="3.5703125" style="41" customWidth="1"/>
    <col min="12546" max="12546" width="29.140625" style="41" customWidth="1"/>
    <col min="12547" max="12547" width="33.85546875" style="41" customWidth="1"/>
    <col min="12548" max="12548" width="52.42578125" style="41" customWidth="1"/>
    <col min="12549" max="12553" width="9.140625" style="41"/>
    <col min="12554" max="12554" width="16.5703125" style="41" customWidth="1"/>
    <col min="12555" max="12800" width="9.140625" style="41"/>
    <col min="12801" max="12801" width="3.5703125" style="41" customWidth="1"/>
    <col min="12802" max="12802" width="29.140625" style="41" customWidth="1"/>
    <col min="12803" max="12803" width="33.85546875" style="41" customWidth="1"/>
    <col min="12804" max="12804" width="52.42578125" style="41" customWidth="1"/>
    <col min="12805" max="12809" width="9.140625" style="41"/>
    <col min="12810" max="12810" width="16.5703125" style="41" customWidth="1"/>
    <col min="12811" max="13056" width="9.140625" style="41"/>
    <col min="13057" max="13057" width="3.5703125" style="41" customWidth="1"/>
    <col min="13058" max="13058" width="29.140625" style="41" customWidth="1"/>
    <col min="13059" max="13059" width="33.85546875" style="41" customWidth="1"/>
    <col min="13060" max="13060" width="52.42578125" style="41" customWidth="1"/>
    <col min="13061" max="13065" width="9.140625" style="41"/>
    <col min="13066" max="13066" width="16.5703125" style="41" customWidth="1"/>
    <col min="13067" max="13312" width="9.140625" style="41"/>
    <col min="13313" max="13313" width="3.5703125" style="41" customWidth="1"/>
    <col min="13314" max="13314" width="29.140625" style="41" customWidth="1"/>
    <col min="13315" max="13315" width="33.85546875" style="41" customWidth="1"/>
    <col min="13316" max="13316" width="52.42578125" style="41" customWidth="1"/>
    <col min="13317" max="13321" width="9.140625" style="41"/>
    <col min="13322" max="13322" width="16.5703125" style="41" customWidth="1"/>
    <col min="13323" max="13568" width="9.140625" style="41"/>
    <col min="13569" max="13569" width="3.5703125" style="41" customWidth="1"/>
    <col min="13570" max="13570" width="29.140625" style="41" customWidth="1"/>
    <col min="13571" max="13571" width="33.85546875" style="41" customWidth="1"/>
    <col min="13572" max="13572" width="52.42578125" style="41" customWidth="1"/>
    <col min="13573" max="13577" width="9.140625" style="41"/>
    <col min="13578" max="13578" width="16.5703125" style="41" customWidth="1"/>
    <col min="13579" max="13824" width="9.140625" style="41"/>
    <col min="13825" max="13825" width="3.5703125" style="41" customWidth="1"/>
    <col min="13826" max="13826" width="29.140625" style="41" customWidth="1"/>
    <col min="13827" max="13827" width="33.85546875" style="41" customWidth="1"/>
    <col min="13828" max="13828" width="52.42578125" style="41" customWidth="1"/>
    <col min="13829" max="13833" width="9.140625" style="41"/>
    <col min="13834" max="13834" width="16.5703125" style="41" customWidth="1"/>
    <col min="13835" max="14080" width="9.140625" style="41"/>
    <col min="14081" max="14081" width="3.5703125" style="41" customWidth="1"/>
    <col min="14082" max="14082" width="29.140625" style="41" customWidth="1"/>
    <col min="14083" max="14083" width="33.85546875" style="41" customWidth="1"/>
    <col min="14084" max="14084" width="52.42578125" style="41" customWidth="1"/>
    <col min="14085" max="14089" width="9.140625" style="41"/>
    <col min="14090" max="14090" width="16.5703125" style="41" customWidth="1"/>
    <col min="14091" max="14336" width="9.140625" style="41"/>
    <col min="14337" max="14337" width="3.5703125" style="41" customWidth="1"/>
    <col min="14338" max="14338" width="29.140625" style="41" customWidth="1"/>
    <col min="14339" max="14339" width="33.85546875" style="41" customWidth="1"/>
    <col min="14340" max="14340" width="52.42578125" style="41" customWidth="1"/>
    <col min="14341" max="14345" width="9.140625" style="41"/>
    <col min="14346" max="14346" width="16.5703125" style="41" customWidth="1"/>
    <col min="14347" max="14592" width="9.140625" style="41"/>
    <col min="14593" max="14593" width="3.5703125" style="41" customWidth="1"/>
    <col min="14594" max="14594" width="29.140625" style="41" customWidth="1"/>
    <col min="14595" max="14595" width="33.85546875" style="41" customWidth="1"/>
    <col min="14596" max="14596" width="52.42578125" style="41" customWidth="1"/>
    <col min="14597" max="14601" width="9.140625" style="41"/>
    <col min="14602" max="14602" width="16.5703125" style="41" customWidth="1"/>
    <col min="14603" max="14848" width="9.140625" style="41"/>
    <col min="14849" max="14849" width="3.5703125" style="41" customWidth="1"/>
    <col min="14850" max="14850" width="29.140625" style="41" customWidth="1"/>
    <col min="14851" max="14851" width="33.85546875" style="41" customWidth="1"/>
    <col min="14852" max="14852" width="52.42578125" style="41" customWidth="1"/>
    <col min="14853" max="14857" width="9.140625" style="41"/>
    <col min="14858" max="14858" width="16.5703125" style="41" customWidth="1"/>
    <col min="14859" max="15104" width="9.140625" style="41"/>
    <col min="15105" max="15105" width="3.5703125" style="41" customWidth="1"/>
    <col min="15106" max="15106" width="29.140625" style="41" customWidth="1"/>
    <col min="15107" max="15107" width="33.85546875" style="41" customWidth="1"/>
    <col min="15108" max="15108" width="52.42578125" style="41" customWidth="1"/>
    <col min="15109" max="15113" width="9.140625" style="41"/>
    <col min="15114" max="15114" width="16.5703125" style="41" customWidth="1"/>
    <col min="15115" max="15360" width="9.140625" style="41"/>
    <col min="15361" max="15361" width="3.5703125" style="41" customWidth="1"/>
    <col min="15362" max="15362" width="29.140625" style="41" customWidth="1"/>
    <col min="15363" max="15363" width="33.85546875" style="41" customWidth="1"/>
    <col min="15364" max="15364" width="52.42578125" style="41" customWidth="1"/>
    <col min="15365" max="15369" width="9.140625" style="41"/>
    <col min="15370" max="15370" width="16.5703125" style="41" customWidth="1"/>
    <col min="15371" max="15616" width="9.140625" style="41"/>
    <col min="15617" max="15617" width="3.5703125" style="41" customWidth="1"/>
    <col min="15618" max="15618" width="29.140625" style="41" customWidth="1"/>
    <col min="15619" max="15619" width="33.85546875" style="41" customWidth="1"/>
    <col min="15620" max="15620" width="52.42578125" style="41" customWidth="1"/>
    <col min="15621" max="15625" width="9.140625" style="41"/>
    <col min="15626" max="15626" width="16.5703125" style="41" customWidth="1"/>
    <col min="15627" max="15872" width="9.140625" style="41"/>
    <col min="15873" max="15873" width="3.5703125" style="41" customWidth="1"/>
    <col min="15874" max="15874" width="29.140625" style="41" customWidth="1"/>
    <col min="15875" max="15875" width="33.85546875" style="41" customWidth="1"/>
    <col min="15876" max="15876" width="52.42578125" style="41" customWidth="1"/>
    <col min="15877" max="15881" width="9.140625" style="41"/>
    <col min="15882" max="15882" width="16.5703125" style="41" customWidth="1"/>
    <col min="15883" max="16128" width="9.140625" style="41"/>
    <col min="16129" max="16129" width="3.5703125" style="41" customWidth="1"/>
    <col min="16130" max="16130" width="29.140625" style="41" customWidth="1"/>
    <col min="16131" max="16131" width="33.85546875" style="41" customWidth="1"/>
    <col min="16132" max="16132" width="52.42578125" style="41" customWidth="1"/>
    <col min="16133" max="16137" width="9.140625" style="41"/>
    <col min="16138" max="16138" width="16.5703125" style="41" customWidth="1"/>
    <col min="16139" max="16384" width="9.140625" style="41"/>
  </cols>
  <sheetData>
    <row r="1" spans="2:5" ht="18" customHeight="1" x14ac:dyDescent="0.25">
      <c r="C1" s="137" t="s">
        <v>201</v>
      </c>
      <c r="D1" s="137"/>
    </row>
    <row r="2" spans="2:5" ht="18" customHeight="1" x14ac:dyDescent="0.25">
      <c r="B2" s="42"/>
      <c r="C2" s="43" t="s">
        <v>202</v>
      </c>
      <c r="D2" s="43"/>
    </row>
    <row r="3" spans="2:5" ht="18" customHeight="1" x14ac:dyDescent="0.25"/>
    <row r="4" spans="2:5" ht="18" customHeight="1" x14ac:dyDescent="0.25">
      <c r="B4" s="41" t="s">
        <v>203</v>
      </c>
      <c r="C4" s="41" t="s">
        <v>266</v>
      </c>
    </row>
    <row r="5" spans="2:5" ht="18" customHeight="1" x14ac:dyDescent="0.25"/>
    <row r="6" spans="2:5" ht="36.75" customHeight="1" x14ac:dyDescent="0.25">
      <c r="B6" s="41" t="s">
        <v>204</v>
      </c>
      <c r="C6" s="115" t="s">
        <v>267</v>
      </c>
      <c r="D6" s="115"/>
      <c r="E6" s="46"/>
    </row>
    <row r="7" spans="2:5" ht="18" customHeight="1" x14ac:dyDescent="0.25"/>
    <row r="8" spans="2:5" ht="15.6" customHeight="1" x14ac:dyDescent="0.25">
      <c r="B8" s="47" t="s">
        <v>205</v>
      </c>
      <c r="C8" s="138"/>
      <c r="D8" s="138"/>
    </row>
    <row r="9" spans="2:5" ht="15.6" customHeight="1" x14ac:dyDescent="0.25">
      <c r="B9" s="47" t="s">
        <v>206</v>
      </c>
      <c r="C9" s="132"/>
      <c r="D9" s="133"/>
    </row>
    <row r="10" spans="2:5" ht="15.6" customHeight="1" x14ac:dyDescent="0.25">
      <c r="B10" s="47" t="s">
        <v>207</v>
      </c>
      <c r="C10" s="132"/>
      <c r="D10" s="133"/>
    </row>
    <row r="11" spans="2:5" ht="15.6" customHeight="1" x14ac:dyDescent="0.25">
      <c r="B11" s="47" t="s">
        <v>208</v>
      </c>
      <c r="C11" s="132"/>
      <c r="D11" s="133"/>
    </row>
    <row r="12" spans="2:5" ht="15.6" customHeight="1" x14ac:dyDescent="0.25">
      <c r="B12" s="47" t="s">
        <v>209</v>
      </c>
      <c r="C12" s="132"/>
      <c r="D12" s="133"/>
    </row>
    <row r="13" spans="2:5" ht="15.6" customHeight="1" x14ac:dyDescent="0.25">
      <c r="B13" s="47" t="s">
        <v>210</v>
      </c>
      <c r="C13" s="132"/>
      <c r="D13" s="133"/>
    </row>
    <row r="14" spans="2:5" ht="15.6" customHeight="1" x14ac:dyDescent="0.25">
      <c r="B14" s="47" t="s">
        <v>211</v>
      </c>
      <c r="C14" s="132"/>
      <c r="D14" s="133"/>
    </row>
    <row r="15" spans="2:5" ht="15.6" customHeight="1" x14ac:dyDescent="0.25">
      <c r="B15" s="47" t="s">
        <v>212</v>
      </c>
      <c r="C15" s="132"/>
      <c r="D15" s="133"/>
    </row>
    <row r="16" spans="2:5" ht="15.6" customHeight="1" x14ac:dyDescent="0.25">
      <c r="B16" s="47" t="s">
        <v>213</v>
      </c>
      <c r="C16" s="132"/>
      <c r="D16" s="133"/>
    </row>
    <row r="17" spans="1:4" ht="18" customHeight="1" x14ac:dyDescent="0.25">
      <c r="C17" s="48"/>
      <c r="D17" s="49"/>
    </row>
    <row r="18" spans="1:4" ht="18" customHeight="1" x14ac:dyDescent="0.25">
      <c r="A18" s="41" t="s">
        <v>214</v>
      </c>
      <c r="B18" s="115" t="s">
        <v>215</v>
      </c>
      <c r="C18" s="123"/>
      <c r="D18" s="134"/>
    </row>
    <row r="19" spans="1:4" ht="24.75" customHeight="1" x14ac:dyDescent="0.25">
      <c r="B19" s="50" t="s">
        <v>216</v>
      </c>
      <c r="C19" s="51" t="s">
        <v>217</v>
      </c>
      <c r="D19" s="52"/>
    </row>
    <row r="20" spans="1:4" ht="18" customHeight="1" x14ac:dyDescent="0.25">
      <c r="A20" s="53"/>
      <c r="B20" s="54" t="s">
        <v>218</v>
      </c>
      <c r="C20" s="55">
        <f>'Część 1'!K5</f>
        <v>0</v>
      </c>
      <c r="D20" s="52"/>
    </row>
    <row r="21" spans="1:4" ht="18" customHeight="1" x14ac:dyDescent="0.25">
      <c r="A21" s="53"/>
      <c r="B21" s="54" t="s">
        <v>219</v>
      </c>
      <c r="C21" s="55">
        <f>'Część 2'!M5</f>
        <v>0</v>
      </c>
      <c r="D21" s="52"/>
    </row>
    <row r="22" spans="1:4" ht="18" customHeight="1" x14ac:dyDescent="0.25">
      <c r="A22" s="53"/>
      <c r="B22" s="54" t="s">
        <v>220</v>
      </c>
      <c r="C22" s="55">
        <f>'Część 3'!K5</f>
        <v>0</v>
      </c>
      <c r="D22" s="52"/>
    </row>
    <row r="23" spans="1:4" ht="18" customHeight="1" x14ac:dyDescent="0.25">
      <c r="A23" s="53"/>
      <c r="B23" s="54" t="s">
        <v>221</v>
      </c>
      <c r="C23" s="55">
        <f>'Część 4'!K5</f>
        <v>0</v>
      </c>
      <c r="D23" s="52"/>
    </row>
    <row r="24" spans="1:4" ht="18" customHeight="1" x14ac:dyDescent="0.25">
      <c r="A24" s="53"/>
      <c r="B24" s="54" t="s">
        <v>222</v>
      </c>
      <c r="C24" s="55">
        <f>'Część 5'!K5</f>
        <v>0</v>
      </c>
      <c r="D24" s="52"/>
    </row>
    <row r="25" spans="1:4" ht="18" customHeight="1" x14ac:dyDescent="0.25">
      <c r="A25" s="53"/>
      <c r="B25" s="54" t="s">
        <v>223</v>
      </c>
      <c r="C25" s="55">
        <f>'Część 6'!K5</f>
        <v>0</v>
      </c>
      <c r="D25" s="52"/>
    </row>
    <row r="26" spans="1:4" ht="18" customHeight="1" x14ac:dyDescent="0.25">
      <c r="A26" s="53"/>
      <c r="B26" s="54" t="s">
        <v>224</v>
      </c>
      <c r="C26" s="55">
        <f>'Część 7'!K5</f>
        <v>0</v>
      </c>
      <c r="D26" s="52"/>
    </row>
    <row r="27" spans="1:4" ht="18" customHeight="1" x14ac:dyDescent="0.25">
      <c r="A27" s="53"/>
      <c r="B27" s="54" t="s">
        <v>225</v>
      </c>
      <c r="C27" s="55">
        <f>'Część 8'!K5</f>
        <v>0</v>
      </c>
      <c r="D27" s="52"/>
    </row>
    <row r="28" spans="1:4" ht="18" customHeight="1" x14ac:dyDescent="0.25">
      <c r="A28" s="53"/>
      <c r="B28" s="54" t="s">
        <v>226</v>
      </c>
      <c r="C28" s="55">
        <f>'Część 9'!K5</f>
        <v>0</v>
      </c>
      <c r="D28" s="52"/>
    </row>
    <row r="29" spans="1:4" ht="18" customHeight="1" x14ac:dyDescent="0.25">
      <c r="A29" s="53"/>
      <c r="B29" s="54" t="s">
        <v>227</v>
      </c>
      <c r="C29" s="55">
        <f>'Część 10'!K5</f>
        <v>0</v>
      </c>
      <c r="D29" s="52"/>
    </row>
    <row r="30" spans="1:4" ht="18" customHeight="1" x14ac:dyDescent="0.25">
      <c r="A30" s="53"/>
      <c r="B30" s="56"/>
      <c r="C30" s="56"/>
      <c r="D30" s="56"/>
    </row>
    <row r="31" spans="1:4" ht="30.75" customHeight="1" x14ac:dyDescent="0.25">
      <c r="A31" s="53"/>
      <c r="B31" s="135" t="s">
        <v>228</v>
      </c>
      <c r="C31" s="136"/>
      <c r="D31" s="136"/>
    </row>
    <row r="32" spans="1:4" ht="18" customHeight="1" x14ac:dyDescent="0.25">
      <c r="A32" s="53"/>
      <c r="B32" s="53"/>
      <c r="C32" s="57"/>
      <c r="D32" s="57"/>
    </row>
    <row r="33" spans="1:5" ht="37.5" customHeight="1" x14ac:dyDescent="0.25">
      <c r="A33" s="41" t="s">
        <v>229</v>
      </c>
      <c r="B33" s="129" t="s">
        <v>230</v>
      </c>
      <c r="C33" s="129"/>
      <c r="D33" s="129"/>
    </row>
    <row r="34" spans="1:5" ht="48" customHeight="1" x14ac:dyDescent="0.25">
      <c r="B34" s="130" t="s">
        <v>231</v>
      </c>
      <c r="C34" s="131"/>
      <c r="D34" s="58" t="s">
        <v>232</v>
      </c>
    </row>
    <row r="35" spans="1:5" ht="60" customHeight="1" x14ac:dyDescent="0.25">
      <c r="B35" s="129" t="s">
        <v>233</v>
      </c>
      <c r="C35" s="129"/>
      <c r="D35" s="129"/>
    </row>
    <row r="36" spans="1:5" ht="31.5" customHeight="1" x14ac:dyDescent="0.25">
      <c r="A36" s="41" t="s">
        <v>234</v>
      </c>
      <c r="B36" s="115" t="s">
        <v>235</v>
      </c>
      <c r="C36" s="115"/>
      <c r="D36" s="115"/>
    </row>
    <row r="37" spans="1:5" ht="38.25" customHeight="1" x14ac:dyDescent="0.25">
      <c r="B37" s="130" t="s">
        <v>236</v>
      </c>
      <c r="C37" s="131"/>
      <c r="D37" s="58" t="s">
        <v>237</v>
      </c>
    </row>
    <row r="38" spans="1:5" ht="99.75" customHeight="1" x14ac:dyDescent="0.25">
      <c r="B38" s="125" t="s">
        <v>238</v>
      </c>
      <c r="C38" s="126"/>
      <c r="D38" s="126"/>
    </row>
    <row r="39" spans="1:5" ht="22.5" customHeight="1" x14ac:dyDescent="0.25">
      <c r="A39" s="41" t="s">
        <v>239</v>
      </c>
      <c r="B39" s="115" t="s">
        <v>240</v>
      </c>
      <c r="C39" s="115"/>
      <c r="D39" s="115"/>
    </row>
    <row r="40" spans="1:5" ht="104.25" customHeight="1" x14ac:dyDescent="0.25">
      <c r="B40" s="127" t="s">
        <v>241</v>
      </c>
      <c r="C40" s="128"/>
      <c r="D40" s="58" t="s">
        <v>242</v>
      </c>
    </row>
    <row r="41" spans="1:5" ht="27" customHeight="1" x14ac:dyDescent="0.25">
      <c r="B41" s="125" t="s">
        <v>243</v>
      </c>
      <c r="C41" s="126"/>
      <c r="D41" s="126"/>
    </row>
    <row r="42" spans="1:5" ht="59.25" customHeight="1" x14ac:dyDescent="0.25">
      <c r="A42" s="41" t="s">
        <v>244</v>
      </c>
      <c r="B42" s="115" t="s">
        <v>268</v>
      </c>
      <c r="C42" s="115"/>
      <c r="D42" s="115"/>
    </row>
    <row r="43" spans="1:5" ht="42" customHeight="1" x14ac:dyDescent="0.25">
      <c r="A43" s="41" t="s">
        <v>246</v>
      </c>
      <c r="B43" s="129" t="s">
        <v>245</v>
      </c>
      <c r="C43" s="129"/>
      <c r="D43" s="129"/>
    </row>
    <row r="44" spans="1:5" ht="27" customHeight="1" x14ac:dyDescent="0.25">
      <c r="A44" s="41" t="s">
        <v>248</v>
      </c>
      <c r="B44" s="123" t="s">
        <v>247</v>
      </c>
      <c r="C44" s="115"/>
      <c r="D44" s="124"/>
    </row>
    <row r="45" spans="1:5" ht="29.25" customHeight="1" x14ac:dyDescent="0.25">
      <c r="A45" s="41" t="s">
        <v>249</v>
      </c>
      <c r="B45" s="122" t="s">
        <v>270</v>
      </c>
      <c r="C45" s="122"/>
      <c r="D45" s="122"/>
    </row>
    <row r="46" spans="1:5" ht="45" customHeight="1" x14ac:dyDescent="0.25">
      <c r="A46" s="41" t="s">
        <v>251</v>
      </c>
      <c r="B46" s="115" t="s">
        <v>250</v>
      </c>
      <c r="C46" s="123"/>
      <c r="D46" s="123"/>
      <c r="E46" s="46"/>
    </row>
    <row r="47" spans="1:5" ht="28.15" customHeight="1" x14ac:dyDescent="0.25">
      <c r="A47" s="41" t="s">
        <v>253</v>
      </c>
      <c r="B47" s="115" t="s">
        <v>252</v>
      </c>
      <c r="C47" s="123"/>
      <c r="D47" s="123"/>
      <c r="E47" s="46"/>
    </row>
    <row r="48" spans="1:5" ht="45.75" customHeight="1" x14ac:dyDescent="0.25">
      <c r="A48" s="41" t="s">
        <v>255</v>
      </c>
      <c r="B48" s="115" t="s">
        <v>254</v>
      </c>
      <c r="C48" s="123"/>
      <c r="D48" s="123"/>
      <c r="E48" s="46"/>
    </row>
    <row r="49" spans="1:4" ht="18" customHeight="1" x14ac:dyDescent="0.25">
      <c r="A49" s="41" t="s">
        <v>269</v>
      </c>
      <c r="B49" s="46" t="s">
        <v>256</v>
      </c>
      <c r="C49" s="59"/>
      <c r="D49" s="44"/>
    </row>
    <row r="50" spans="1:4" ht="18" customHeight="1" x14ac:dyDescent="0.25">
      <c r="B50" s="46"/>
      <c r="C50" s="59"/>
    </row>
    <row r="51" spans="1:4" ht="18" customHeight="1" x14ac:dyDescent="0.25">
      <c r="B51" s="116" t="s">
        <v>257</v>
      </c>
      <c r="C51" s="120"/>
      <c r="D51" s="117"/>
    </row>
    <row r="52" spans="1:4" ht="18" customHeight="1" x14ac:dyDescent="0.25">
      <c r="B52" s="116" t="s">
        <v>258</v>
      </c>
      <c r="C52" s="117"/>
      <c r="D52" s="60" t="s">
        <v>259</v>
      </c>
    </row>
    <row r="53" spans="1:4" ht="18" customHeight="1" x14ac:dyDescent="0.25">
      <c r="B53" s="118"/>
      <c r="C53" s="119"/>
      <c r="D53" s="60"/>
    </row>
    <row r="54" spans="1:4" ht="18" customHeight="1" x14ac:dyDescent="0.25">
      <c r="B54" s="118"/>
      <c r="C54" s="119"/>
      <c r="D54" s="60"/>
    </row>
    <row r="55" spans="1:4" ht="15" customHeight="1" x14ac:dyDescent="0.25">
      <c r="B55" s="61" t="s">
        <v>260</v>
      </c>
      <c r="C55" s="62"/>
    </row>
    <row r="56" spans="1:4" ht="18" customHeight="1" x14ac:dyDescent="0.25">
      <c r="B56" s="116" t="s">
        <v>261</v>
      </c>
      <c r="C56" s="120"/>
      <c r="D56" s="117"/>
    </row>
    <row r="57" spans="1:4" ht="18" customHeight="1" x14ac:dyDescent="0.25">
      <c r="B57" s="63" t="s">
        <v>258</v>
      </c>
      <c r="C57" s="64" t="s">
        <v>259</v>
      </c>
      <c r="D57" s="65" t="s">
        <v>262</v>
      </c>
    </row>
    <row r="58" spans="1:4" ht="18" customHeight="1" x14ac:dyDescent="0.25">
      <c r="B58" s="66"/>
      <c r="C58" s="64"/>
      <c r="D58" s="67"/>
    </row>
    <row r="59" spans="1:4" ht="18" customHeight="1" x14ac:dyDescent="0.25">
      <c r="B59" s="66"/>
      <c r="C59" s="64"/>
      <c r="D59" s="67"/>
    </row>
    <row r="60" spans="1:4" ht="18" customHeight="1" x14ac:dyDescent="0.25">
      <c r="B60" s="61"/>
      <c r="C60" s="62"/>
    </row>
    <row r="61" spans="1:4" ht="18" customHeight="1" x14ac:dyDescent="0.25">
      <c r="B61" s="116" t="s">
        <v>263</v>
      </c>
      <c r="C61" s="120"/>
      <c r="D61" s="117"/>
    </row>
    <row r="62" spans="1:4" ht="18" customHeight="1" x14ac:dyDescent="0.25">
      <c r="B62" s="121" t="s">
        <v>264</v>
      </c>
      <c r="C62" s="121"/>
      <c r="D62" s="60" t="s">
        <v>265</v>
      </c>
    </row>
    <row r="63" spans="1:4" ht="18" customHeight="1" x14ac:dyDescent="0.25">
      <c r="B63" s="114"/>
      <c r="C63" s="114"/>
      <c r="D63" s="60"/>
    </row>
    <row r="64" spans="1:4" ht="18" customHeight="1" x14ac:dyDescent="0.25"/>
  </sheetData>
  <mergeCells count="37">
    <mergeCell ref="C11:D11"/>
    <mergeCell ref="C1:D1"/>
    <mergeCell ref="C6:D6"/>
    <mergeCell ref="C8:D8"/>
    <mergeCell ref="C9:D9"/>
    <mergeCell ref="C10:D10"/>
    <mergeCell ref="B37:C37"/>
    <mergeCell ref="C12:D12"/>
    <mergeCell ref="C13:D13"/>
    <mergeCell ref="C14:D14"/>
    <mergeCell ref="C15:D15"/>
    <mergeCell ref="C16:D16"/>
    <mergeCell ref="B18:D18"/>
    <mergeCell ref="B31:D31"/>
    <mergeCell ref="B33:D33"/>
    <mergeCell ref="B34:C34"/>
    <mergeCell ref="B35:D35"/>
    <mergeCell ref="B36:D36"/>
    <mergeCell ref="B38:D38"/>
    <mergeCell ref="B39:D39"/>
    <mergeCell ref="B40:C40"/>
    <mergeCell ref="B41:D41"/>
    <mergeCell ref="B43:D43"/>
    <mergeCell ref="B63:C63"/>
    <mergeCell ref="B42:D42"/>
    <mergeCell ref="B52:C52"/>
    <mergeCell ref="B53:C53"/>
    <mergeCell ref="B54:C54"/>
    <mergeCell ref="B56:D56"/>
    <mergeCell ref="B61:D61"/>
    <mergeCell ref="B62:C62"/>
    <mergeCell ref="B45:D45"/>
    <mergeCell ref="B46:D46"/>
    <mergeCell ref="B47:D47"/>
    <mergeCell ref="B48:D48"/>
    <mergeCell ref="B51:D51"/>
    <mergeCell ref="B44:D4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3" orientation="portrait" horizontalDpi="300" r:id="rId1"/>
  <headerFooter alignWithMargins="0">
    <oddFooter>&amp;C&amp;"Times New Roman,Normalny"Strona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110" zoomScaleNormal="100" zoomScaleSheetLayoutView="110" workbookViewId="0">
      <selection activeCell="K5" sqref="K5"/>
    </sheetView>
  </sheetViews>
  <sheetFormatPr defaultRowHeight="12.75" x14ac:dyDescent="0.25"/>
  <cols>
    <col min="1" max="1" width="4.28515625" style="7" bestFit="1" customWidth="1"/>
    <col min="2" max="2" width="28.5703125" style="8" customWidth="1"/>
    <col min="3" max="3" width="25.140625" style="7" customWidth="1"/>
    <col min="4" max="4" width="19.5703125" style="7" customWidth="1"/>
    <col min="5" max="5" width="10.7109375" style="7" customWidth="1"/>
    <col min="6" max="6" width="10.85546875" style="7" customWidth="1"/>
    <col min="7" max="7" width="8.5703125" style="7" bestFit="1" customWidth="1"/>
    <col min="8" max="8" width="13.85546875" style="7" bestFit="1" customWidth="1"/>
    <col min="9" max="10" width="25.7109375" style="7" customWidth="1"/>
    <col min="11" max="11" width="25.7109375" style="6" customWidth="1"/>
    <col min="12" max="16384" width="9.140625" style="6"/>
  </cols>
  <sheetData>
    <row r="1" spans="1:11" s="20" customFormat="1" ht="15" customHeight="1" x14ac:dyDescent="0.2">
      <c r="A1" s="141" t="str">
        <f>'formularz oferty'!C4</f>
        <v>DFP.271.56.2025.LS</v>
      </c>
      <c r="B1" s="141"/>
      <c r="C1" s="141"/>
      <c r="D1" s="12"/>
      <c r="E1" s="12"/>
      <c r="F1" s="12"/>
      <c r="G1" s="2"/>
      <c r="H1" s="12"/>
      <c r="I1" s="12"/>
      <c r="J1" s="147" t="s">
        <v>187</v>
      </c>
      <c r="K1" s="147"/>
    </row>
    <row r="2" spans="1:11" s="20" customFormat="1" ht="15" customHeight="1" x14ac:dyDescent="0.2">
      <c r="A2" s="68"/>
      <c r="B2" s="68"/>
      <c r="C2" s="68"/>
      <c r="D2" s="12"/>
      <c r="E2" s="12"/>
      <c r="F2" s="12"/>
      <c r="G2" s="2"/>
      <c r="H2" s="12"/>
      <c r="I2" s="12"/>
      <c r="J2" s="35"/>
      <c r="K2" s="35" t="s">
        <v>188</v>
      </c>
    </row>
    <row r="3" spans="1:11" s="20" customFormat="1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s="19" customFormat="1" x14ac:dyDescent="0.25">
      <c r="A4" s="12"/>
      <c r="B4" s="1"/>
      <c r="C4" s="12"/>
      <c r="D4" s="12"/>
      <c r="E4" s="12"/>
      <c r="F4" s="12"/>
      <c r="G4" s="12"/>
      <c r="H4" s="12"/>
      <c r="I4" s="12"/>
      <c r="J4" s="147"/>
      <c r="K4" s="147"/>
    </row>
    <row r="5" spans="1:11" s="19" customFormat="1" x14ac:dyDescent="0.25">
      <c r="A5" s="151" t="s">
        <v>0</v>
      </c>
      <c r="B5" s="151"/>
      <c r="C5" s="95">
        <v>1</v>
      </c>
      <c r="D5" s="36"/>
      <c r="E5" s="36"/>
      <c r="F5" s="36"/>
      <c r="G5" s="12"/>
      <c r="H5" s="12"/>
      <c r="I5" s="152" t="s">
        <v>272</v>
      </c>
      <c r="J5" s="152"/>
      <c r="K5" s="75">
        <f>SUM(K9:K16)</f>
        <v>0</v>
      </c>
    </row>
    <row r="6" spans="1:11" s="19" customFormat="1" x14ac:dyDescent="0.25">
      <c r="A6" s="33"/>
      <c r="B6" s="33"/>
      <c r="C6" s="36"/>
      <c r="D6" s="36"/>
      <c r="E6" s="36"/>
      <c r="F6" s="36"/>
      <c r="G6" s="12"/>
      <c r="H6" s="12"/>
      <c r="I6" s="36"/>
      <c r="J6" s="36"/>
      <c r="K6" s="13"/>
    </row>
    <row r="7" spans="1:11" x14ac:dyDescent="0.25">
      <c r="A7" s="153" t="s">
        <v>271</v>
      </c>
      <c r="B7" s="153"/>
      <c r="C7" s="153"/>
      <c r="D7" s="153"/>
      <c r="E7" s="153"/>
      <c r="F7" s="153"/>
      <c r="G7" s="22"/>
      <c r="H7" s="22"/>
      <c r="I7" s="4"/>
      <c r="J7" s="5"/>
    </row>
    <row r="8" spans="1:11" ht="39.75" customHeight="1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5" t="s">
        <v>8</v>
      </c>
      <c r="I8" s="16" t="s">
        <v>273</v>
      </c>
      <c r="J8" s="16" t="s">
        <v>274</v>
      </c>
      <c r="K8" s="17" t="s">
        <v>275</v>
      </c>
    </row>
    <row r="9" spans="1:11" x14ac:dyDescent="0.25">
      <c r="A9" s="18">
        <v>1</v>
      </c>
      <c r="B9" s="88" t="s">
        <v>41</v>
      </c>
      <c r="C9" s="91" t="s">
        <v>30</v>
      </c>
      <c r="D9" s="92" t="s">
        <v>12</v>
      </c>
      <c r="E9" s="79" t="s">
        <v>23</v>
      </c>
      <c r="F9" s="79" t="s">
        <v>24</v>
      </c>
      <c r="G9" s="78" t="s">
        <v>27</v>
      </c>
      <c r="H9" s="80">
        <v>2</v>
      </c>
      <c r="I9" s="70"/>
      <c r="J9" s="71"/>
      <c r="K9" s="72">
        <f>I9+J9</f>
        <v>0</v>
      </c>
    </row>
    <row r="10" spans="1:11" x14ac:dyDescent="0.25">
      <c r="A10" s="18">
        <f>A9+1</f>
        <v>2</v>
      </c>
      <c r="B10" s="88" t="s">
        <v>41</v>
      </c>
      <c r="C10" s="91" t="s">
        <v>31</v>
      </c>
      <c r="D10" s="92" t="s">
        <v>12</v>
      </c>
      <c r="E10" s="79" t="s">
        <v>19</v>
      </c>
      <c r="F10" s="79" t="s">
        <v>20</v>
      </c>
      <c r="G10" s="78" t="s">
        <v>28</v>
      </c>
      <c r="H10" s="80">
        <v>2</v>
      </c>
      <c r="I10" s="70"/>
      <c r="J10" s="71"/>
      <c r="K10" s="72">
        <f t="shared" ref="K10:K16" si="0">I10+J10</f>
        <v>0</v>
      </c>
    </row>
    <row r="11" spans="1:11" x14ac:dyDescent="0.25">
      <c r="A11" s="18">
        <f t="shared" ref="A11:A15" si="1">A10+1</f>
        <v>3</v>
      </c>
      <c r="B11" s="88" t="s">
        <v>41</v>
      </c>
      <c r="C11" s="91" t="s">
        <v>32</v>
      </c>
      <c r="D11" s="92" t="s">
        <v>12</v>
      </c>
      <c r="E11" s="79" t="s">
        <v>13</v>
      </c>
      <c r="F11" s="79" t="s">
        <v>14</v>
      </c>
      <c r="G11" s="78" t="s">
        <v>9</v>
      </c>
      <c r="H11" s="80">
        <v>2</v>
      </c>
      <c r="I11" s="70"/>
      <c r="J11" s="71"/>
      <c r="K11" s="72">
        <f t="shared" si="0"/>
        <v>0</v>
      </c>
    </row>
    <row r="12" spans="1:11" x14ac:dyDescent="0.25">
      <c r="A12" s="18">
        <f t="shared" si="1"/>
        <v>4</v>
      </c>
      <c r="B12" s="88" t="s">
        <v>43</v>
      </c>
      <c r="C12" s="91" t="s">
        <v>32</v>
      </c>
      <c r="D12" s="92" t="s">
        <v>12</v>
      </c>
      <c r="E12" s="79" t="s">
        <v>25</v>
      </c>
      <c r="F12" s="79" t="s">
        <v>26</v>
      </c>
      <c r="G12" s="78" t="s">
        <v>9</v>
      </c>
      <c r="H12" s="80">
        <v>2</v>
      </c>
      <c r="I12" s="70"/>
      <c r="J12" s="71"/>
      <c r="K12" s="72">
        <f t="shared" si="0"/>
        <v>0</v>
      </c>
    </row>
    <row r="13" spans="1:11" x14ac:dyDescent="0.25">
      <c r="A13" s="18">
        <f t="shared" si="1"/>
        <v>5</v>
      </c>
      <c r="B13" s="88" t="s">
        <v>41</v>
      </c>
      <c r="C13" s="91" t="s">
        <v>29</v>
      </c>
      <c r="D13" s="92" t="s">
        <v>12</v>
      </c>
      <c r="E13" s="79" t="s">
        <v>21</v>
      </c>
      <c r="F13" s="79" t="s">
        <v>22</v>
      </c>
      <c r="G13" s="78" t="s">
        <v>27</v>
      </c>
      <c r="H13" s="80">
        <v>2</v>
      </c>
      <c r="I13" s="70"/>
      <c r="J13" s="71"/>
      <c r="K13" s="72">
        <f t="shared" si="0"/>
        <v>0</v>
      </c>
    </row>
    <row r="14" spans="1:11" x14ac:dyDescent="0.25">
      <c r="A14" s="18">
        <f t="shared" si="1"/>
        <v>6</v>
      </c>
      <c r="B14" s="88" t="s">
        <v>41</v>
      </c>
      <c r="C14" s="91" t="s">
        <v>29</v>
      </c>
      <c r="D14" s="92" t="s">
        <v>12</v>
      </c>
      <c r="E14" s="79" t="s">
        <v>17</v>
      </c>
      <c r="F14" s="79" t="s">
        <v>18</v>
      </c>
      <c r="G14" s="78" t="s">
        <v>27</v>
      </c>
      <c r="H14" s="80">
        <v>2</v>
      </c>
      <c r="I14" s="70"/>
      <c r="J14" s="71"/>
      <c r="K14" s="72">
        <f t="shared" si="0"/>
        <v>0</v>
      </c>
    </row>
    <row r="15" spans="1:11" x14ac:dyDescent="0.25">
      <c r="A15" s="23">
        <f t="shared" si="1"/>
        <v>7</v>
      </c>
      <c r="B15" s="89" t="s">
        <v>42</v>
      </c>
      <c r="C15" s="93" t="s">
        <v>29</v>
      </c>
      <c r="D15" s="94" t="s">
        <v>12</v>
      </c>
      <c r="E15" s="83" t="s">
        <v>15</v>
      </c>
      <c r="F15" s="83" t="s">
        <v>16</v>
      </c>
      <c r="G15" s="82" t="s">
        <v>27</v>
      </c>
      <c r="H15" s="84">
        <v>2</v>
      </c>
      <c r="I15" s="73"/>
      <c r="J15" s="74"/>
      <c r="K15" s="72">
        <f t="shared" si="0"/>
        <v>0</v>
      </c>
    </row>
    <row r="16" spans="1:11" s="20" customFormat="1" x14ac:dyDescent="0.2">
      <c r="A16" s="11">
        <v>8</v>
      </c>
      <c r="B16" s="90" t="s">
        <v>41</v>
      </c>
      <c r="C16" s="91" t="s">
        <v>105</v>
      </c>
      <c r="D16" s="91" t="s">
        <v>113</v>
      </c>
      <c r="E16" s="85" t="s">
        <v>114</v>
      </c>
      <c r="F16" s="77" t="s">
        <v>115</v>
      </c>
      <c r="G16" s="86">
        <v>2017</v>
      </c>
      <c r="H16" s="77">
        <v>2</v>
      </c>
      <c r="I16" s="70"/>
      <c r="J16" s="71"/>
      <c r="K16" s="72">
        <f t="shared" si="0"/>
        <v>0</v>
      </c>
    </row>
    <row r="17" spans="1:13" s="104" customFormat="1" ht="13.9" customHeight="1" x14ac:dyDescent="0.2">
      <c r="A17" s="103"/>
      <c r="B17" s="143" t="s">
        <v>228</v>
      </c>
      <c r="C17" s="143"/>
      <c r="D17" s="143"/>
      <c r="E17" s="143"/>
      <c r="F17" s="143"/>
      <c r="G17" s="143"/>
      <c r="H17" s="143"/>
      <c r="I17" s="143"/>
      <c r="J17" s="143"/>
      <c r="K17" s="143"/>
      <c r="L17" s="9"/>
      <c r="M17" s="9"/>
    </row>
    <row r="18" spans="1:13" s="26" customFormat="1" x14ac:dyDescent="0.2">
      <c r="A18" s="31"/>
      <c r="B18" s="34"/>
      <c r="C18" s="31"/>
      <c r="D18" s="31"/>
      <c r="E18" s="32"/>
      <c r="F18" s="31"/>
      <c r="G18" s="31"/>
      <c r="H18" s="31"/>
      <c r="I18" s="30"/>
      <c r="J18" s="27"/>
      <c r="K18" s="28"/>
    </row>
    <row r="19" spans="1:13" s="9" customFormat="1" ht="37.5" customHeight="1" x14ac:dyDescent="0.25">
      <c r="A19" s="148" t="s">
        <v>199</v>
      </c>
      <c r="B19" s="149"/>
      <c r="C19" s="149"/>
      <c r="D19" s="149"/>
      <c r="E19" s="149"/>
      <c r="F19" s="149"/>
      <c r="G19" s="149"/>
      <c r="H19" s="150"/>
      <c r="I19" s="14" t="s">
        <v>189</v>
      </c>
      <c r="J19" s="37"/>
      <c r="K19" s="37"/>
    </row>
    <row r="20" spans="1:13" ht="45" customHeight="1" x14ac:dyDescent="0.25">
      <c r="A20" s="25">
        <v>1</v>
      </c>
      <c r="B20" s="154" t="s">
        <v>190</v>
      </c>
      <c r="C20" s="154"/>
      <c r="D20" s="154"/>
      <c r="E20" s="154"/>
      <c r="F20" s="154"/>
      <c r="G20" s="154"/>
      <c r="H20" s="154"/>
      <c r="I20" s="25" t="s">
        <v>191</v>
      </c>
      <c r="J20" s="6"/>
    </row>
    <row r="21" spans="1:13" ht="77.25" customHeight="1" x14ac:dyDescent="0.25">
      <c r="A21" s="25">
        <v>2</v>
      </c>
      <c r="B21" s="139" t="s">
        <v>192</v>
      </c>
      <c r="C21" s="140"/>
      <c r="D21" s="140"/>
      <c r="E21" s="140"/>
      <c r="F21" s="140"/>
      <c r="G21" s="140"/>
      <c r="H21" s="144"/>
      <c r="I21" s="25" t="s">
        <v>191</v>
      </c>
      <c r="J21" s="6" t="s">
        <v>279</v>
      </c>
    </row>
    <row r="22" spans="1:13" ht="53.25" customHeight="1" x14ac:dyDescent="0.25">
      <c r="A22" s="25">
        <v>3</v>
      </c>
      <c r="B22" s="139" t="s">
        <v>193</v>
      </c>
      <c r="C22" s="140"/>
      <c r="D22" s="140"/>
      <c r="E22" s="140"/>
      <c r="F22" s="140"/>
      <c r="G22" s="140"/>
      <c r="H22" s="140"/>
      <c r="I22" s="25" t="s">
        <v>191</v>
      </c>
      <c r="J22" s="6"/>
    </row>
    <row r="23" spans="1:13" ht="29.25" customHeight="1" x14ac:dyDescent="0.25">
      <c r="A23" s="25">
        <v>4</v>
      </c>
      <c r="B23" s="139" t="s">
        <v>194</v>
      </c>
      <c r="C23" s="140"/>
      <c r="D23" s="140"/>
      <c r="E23" s="140"/>
      <c r="F23" s="140"/>
      <c r="G23" s="140"/>
      <c r="H23" s="140"/>
      <c r="I23" s="25" t="s">
        <v>191</v>
      </c>
      <c r="J23" s="6"/>
    </row>
    <row r="24" spans="1:13" ht="78.75" customHeight="1" x14ac:dyDescent="0.25">
      <c r="A24" s="25">
        <f t="shared" ref="A24:A26" si="2">A23+1</f>
        <v>5</v>
      </c>
      <c r="B24" s="139" t="s">
        <v>195</v>
      </c>
      <c r="C24" s="140"/>
      <c r="D24" s="140"/>
      <c r="E24" s="140"/>
      <c r="F24" s="140"/>
      <c r="G24" s="140"/>
      <c r="H24" s="140"/>
      <c r="I24" s="25" t="s">
        <v>191</v>
      </c>
      <c r="J24" s="6"/>
    </row>
    <row r="25" spans="1:13" ht="55.5" customHeight="1" x14ac:dyDescent="0.25">
      <c r="A25" s="25">
        <f t="shared" si="2"/>
        <v>6</v>
      </c>
      <c r="B25" s="139" t="s">
        <v>196</v>
      </c>
      <c r="C25" s="140"/>
      <c r="D25" s="140"/>
      <c r="E25" s="140"/>
      <c r="F25" s="140"/>
      <c r="G25" s="140"/>
      <c r="H25" s="140"/>
      <c r="I25" s="25" t="s">
        <v>191</v>
      </c>
      <c r="J25" s="6"/>
    </row>
    <row r="26" spans="1:13" ht="57.75" customHeight="1" x14ac:dyDescent="0.25">
      <c r="A26" s="25">
        <f t="shared" si="2"/>
        <v>7</v>
      </c>
      <c r="B26" s="139" t="s">
        <v>197</v>
      </c>
      <c r="C26" s="140"/>
      <c r="D26" s="140"/>
      <c r="E26" s="140"/>
      <c r="F26" s="140"/>
      <c r="G26" s="140"/>
      <c r="H26" s="140"/>
      <c r="I26" s="25" t="s">
        <v>191</v>
      </c>
      <c r="J26" s="6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105"/>
      <c r="J27" s="106"/>
    </row>
    <row r="28" spans="1:13" ht="24" customHeight="1" x14ac:dyDescent="0.25">
      <c r="B28" s="145" t="s">
        <v>198</v>
      </c>
      <c r="C28" s="146"/>
      <c r="D28" s="146"/>
      <c r="E28" s="146"/>
      <c r="F28" s="146"/>
      <c r="G28" s="146"/>
      <c r="H28" s="146"/>
      <c r="I28" s="146"/>
    </row>
    <row r="29" spans="1:13" ht="25.5" customHeight="1" x14ac:dyDescent="0.25">
      <c r="B29" s="139" t="s">
        <v>278</v>
      </c>
      <c r="C29" s="140"/>
      <c r="D29" s="140"/>
      <c r="E29" s="140"/>
      <c r="F29" s="140"/>
      <c r="G29" s="140"/>
      <c r="H29" s="140"/>
      <c r="I29" s="144"/>
    </row>
  </sheetData>
  <mergeCells count="18">
    <mergeCell ref="B29:I29"/>
    <mergeCell ref="B26:H26"/>
    <mergeCell ref="B28:I28"/>
    <mergeCell ref="J1:K1"/>
    <mergeCell ref="J4:K4"/>
    <mergeCell ref="A19:H19"/>
    <mergeCell ref="A5:B5"/>
    <mergeCell ref="I5:J5"/>
    <mergeCell ref="A7:F7"/>
    <mergeCell ref="B20:H20"/>
    <mergeCell ref="B21:H21"/>
    <mergeCell ref="B22:H22"/>
    <mergeCell ref="B23:H23"/>
    <mergeCell ref="B24:H24"/>
    <mergeCell ref="B25:H25"/>
    <mergeCell ref="A1:C1"/>
    <mergeCell ref="A3:K3"/>
    <mergeCell ref="B17:K17"/>
  </mergeCells>
  <conditionalFormatting sqref="K18">
    <cfRule type="cellIs" dxfId="8" priority="1" operator="equal">
      <formula>0</formula>
    </cfRule>
  </conditionalFormatting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110" zoomScaleNormal="100" zoomScaleSheetLayoutView="110" workbookViewId="0">
      <selection activeCell="M5" sqref="M5"/>
    </sheetView>
  </sheetViews>
  <sheetFormatPr defaultColWidth="27.42578125" defaultRowHeight="12.75" x14ac:dyDescent="0.25"/>
  <cols>
    <col min="1" max="1" width="5" style="7" customWidth="1"/>
    <col min="2" max="2" width="20.42578125" style="8" customWidth="1"/>
    <col min="3" max="3" width="20.5703125" style="7" customWidth="1"/>
    <col min="4" max="4" width="13.7109375" style="7" customWidth="1"/>
    <col min="5" max="5" width="10.5703125" style="7" customWidth="1"/>
    <col min="6" max="6" width="15.5703125" style="7" customWidth="1"/>
    <col min="7" max="7" width="10" style="9" customWidth="1"/>
    <col min="8" max="8" width="14.7109375" style="9" customWidth="1"/>
    <col min="9" max="12" width="25.7109375" style="7" customWidth="1"/>
    <col min="13" max="13" width="25.7109375" style="6" customWidth="1"/>
    <col min="14" max="16384" width="27.42578125" style="6"/>
  </cols>
  <sheetData>
    <row r="1" spans="1:13" s="20" customFormat="1" x14ac:dyDescent="0.2">
      <c r="A1" s="157" t="str">
        <f>'formularz oferty'!C4</f>
        <v>DFP.271.56.2025.LS</v>
      </c>
      <c r="B1" s="157"/>
      <c r="C1" s="157"/>
      <c r="D1" s="12"/>
      <c r="E1" s="12"/>
      <c r="F1" s="12"/>
      <c r="G1" s="2"/>
      <c r="H1" s="12"/>
      <c r="I1" s="12"/>
      <c r="J1" s="26"/>
      <c r="K1" s="26"/>
      <c r="L1" s="147" t="s">
        <v>187</v>
      </c>
      <c r="M1" s="147"/>
    </row>
    <row r="2" spans="1:13" s="20" customFormat="1" x14ac:dyDescent="0.2">
      <c r="A2" s="69"/>
      <c r="B2" s="69"/>
      <c r="C2" s="69"/>
      <c r="D2" s="12"/>
      <c r="E2" s="12"/>
      <c r="F2" s="12"/>
      <c r="G2" s="2"/>
      <c r="H2" s="12"/>
      <c r="I2" s="12"/>
      <c r="J2" s="26"/>
      <c r="K2" s="26"/>
      <c r="L2" s="35"/>
      <c r="M2" s="35" t="s">
        <v>188</v>
      </c>
    </row>
    <row r="3" spans="1:13" s="20" customFormat="1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3" s="19" customFormat="1" x14ac:dyDescent="0.25">
      <c r="A4" s="12"/>
      <c r="B4" s="1"/>
      <c r="C4" s="12"/>
      <c r="D4" s="12"/>
      <c r="E4" s="12"/>
      <c r="F4" s="12"/>
      <c r="G4" s="2"/>
      <c r="H4" s="12"/>
      <c r="I4" s="12"/>
      <c r="J4" s="12"/>
      <c r="K4" s="12"/>
      <c r="L4" s="147"/>
      <c r="M4" s="147"/>
    </row>
    <row r="5" spans="1:13" s="19" customFormat="1" ht="15" customHeight="1" x14ac:dyDescent="0.25">
      <c r="A5" s="151" t="s">
        <v>0</v>
      </c>
      <c r="B5" s="151"/>
      <c r="C5" s="95">
        <v>2</v>
      </c>
      <c r="D5" s="36"/>
      <c r="E5" s="36"/>
      <c r="F5" s="36"/>
      <c r="G5" s="2"/>
      <c r="H5" s="12"/>
      <c r="I5" s="102"/>
      <c r="J5" s="102"/>
      <c r="K5" s="155" t="s">
        <v>272</v>
      </c>
      <c r="L5" s="156"/>
      <c r="M5" s="75">
        <f>SUM(M9:M11)</f>
        <v>0</v>
      </c>
    </row>
    <row r="6" spans="1:13" s="19" customFormat="1" x14ac:dyDescent="0.25">
      <c r="A6" s="33"/>
      <c r="B6" s="33"/>
      <c r="C6" s="36"/>
      <c r="D6" s="36"/>
      <c r="E6" s="36"/>
      <c r="F6" s="36"/>
      <c r="G6" s="2"/>
      <c r="H6" s="12"/>
      <c r="I6" s="36"/>
      <c r="J6" s="36"/>
      <c r="K6" s="36"/>
      <c r="L6" s="36"/>
      <c r="M6" s="13"/>
    </row>
    <row r="7" spans="1:13" x14ac:dyDescent="0.25">
      <c r="A7" s="153" t="s">
        <v>271</v>
      </c>
      <c r="B7" s="153"/>
      <c r="C7" s="153"/>
      <c r="D7" s="153"/>
      <c r="E7" s="153"/>
      <c r="F7" s="153"/>
      <c r="G7" s="22"/>
      <c r="H7" s="22"/>
      <c r="I7" s="4"/>
      <c r="J7" s="5"/>
      <c r="K7" s="6"/>
      <c r="L7" s="6"/>
    </row>
    <row r="8" spans="1:13" ht="40.5" customHeight="1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5" t="s">
        <v>8</v>
      </c>
      <c r="I8" s="16" t="s">
        <v>273</v>
      </c>
      <c r="J8" s="16" t="s">
        <v>274</v>
      </c>
      <c r="K8" s="16" t="s">
        <v>276</v>
      </c>
      <c r="L8" s="16" t="s">
        <v>277</v>
      </c>
      <c r="M8" s="17" t="s">
        <v>275</v>
      </c>
    </row>
    <row r="9" spans="1:13" ht="15" customHeight="1" x14ac:dyDescent="0.25">
      <c r="A9" s="18">
        <v>1</v>
      </c>
      <c r="B9" s="76" t="s">
        <v>42</v>
      </c>
      <c r="C9" s="96" t="s">
        <v>44</v>
      </c>
      <c r="D9" s="78" t="s">
        <v>33</v>
      </c>
      <c r="E9" s="79" t="s">
        <v>34</v>
      </c>
      <c r="F9" s="78" t="s">
        <v>35</v>
      </c>
      <c r="G9" s="97">
        <v>2015</v>
      </c>
      <c r="H9" s="97">
        <v>4</v>
      </c>
      <c r="I9" s="99"/>
      <c r="J9" s="99"/>
      <c r="K9" s="99"/>
      <c r="L9" s="100"/>
      <c r="M9" s="101">
        <f>I9+J9+K9+L9</f>
        <v>0</v>
      </c>
    </row>
    <row r="10" spans="1:13" ht="15" customHeight="1" x14ac:dyDescent="0.25">
      <c r="A10" s="18">
        <f>A9+1</f>
        <v>2</v>
      </c>
      <c r="B10" s="76" t="s">
        <v>42</v>
      </c>
      <c r="C10" s="96" t="s">
        <v>44</v>
      </c>
      <c r="D10" s="78" t="s">
        <v>33</v>
      </c>
      <c r="E10" s="79" t="s">
        <v>36</v>
      </c>
      <c r="F10" s="78" t="s">
        <v>37</v>
      </c>
      <c r="G10" s="80">
        <v>2017</v>
      </c>
      <c r="H10" s="80">
        <v>4</v>
      </c>
      <c r="I10" s="99"/>
      <c r="J10" s="99"/>
      <c r="K10" s="99"/>
      <c r="L10" s="100"/>
      <c r="M10" s="101">
        <f t="shared" ref="M10:M11" si="0">I10+J10+K10+L10</f>
        <v>0</v>
      </c>
    </row>
    <row r="11" spans="1:13" ht="15" customHeight="1" x14ac:dyDescent="0.25">
      <c r="A11" s="18">
        <f t="shared" ref="A11" si="1">A10+1</f>
        <v>3</v>
      </c>
      <c r="B11" s="76" t="s">
        <v>42</v>
      </c>
      <c r="C11" s="96" t="s">
        <v>44</v>
      </c>
      <c r="D11" s="78" t="s">
        <v>33</v>
      </c>
      <c r="E11" s="79" t="s">
        <v>38</v>
      </c>
      <c r="F11" s="78" t="s">
        <v>40</v>
      </c>
      <c r="G11" s="98">
        <v>2016</v>
      </c>
      <c r="H11" s="80">
        <v>4</v>
      </c>
      <c r="I11" s="99"/>
      <c r="J11" s="99"/>
      <c r="K11" s="99"/>
      <c r="L11" s="100"/>
      <c r="M11" s="101">
        <f t="shared" si="0"/>
        <v>0</v>
      </c>
    </row>
    <row r="12" spans="1:13" s="104" customFormat="1" ht="13.9" customHeight="1" x14ac:dyDescent="0.2">
      <c r="A12" s="103"/>
      <c r="B12" s="143" t="s">
        <v>228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9"/>
      <c r="M12" s="9"/>
    </row>
    <row r="14" spans="1:13" s="9" customFormat="1" ht="37.5" customHeight="1" x14ac:dyDescent="0.25">
      <c r="A14" s="148" t="s">
        <v>199</v>
      </c>
      <c r="B14" s="149"/>
      <c r="C14" s="149"/>
      <c r="D14" s="149"/>
      <c r="E14" s="149"/>
      <c r="F14" s="149"/>
      <c r="G14" s="149"/>
      <c r="H14" s="150"/>
      <c r="I14" s="14" t="s">
        <v>189</v>
      </c>
      <c r="J14" s="37"/>
      <c r="K14" s="37"/>
    </row>
    <row r="15" spans="1:13" ht="45" customHeight="1" x14ac:dyDescent="0.25">
      <c r="A15" s="25">
        <v>1</v>
      </c>
      <c r="B15" s="154" t="s">
        <v>190</v>
      </c>
      <c r="C15" s="154"/>
      <c r="D15" s="154"/>
      <c r="E15" s="154"/>
      <c r="F15" s="154"/>
      <c r="G15" s="154"/>
      <c r="H15" s="154"/>
      <c r="I15" s="25" t="s">
        <v>191</v>
      </c>
      <c r="J15" s="6"/>
      <c r="K15" s="6"/>
      <c r="L15" s="6"/>
    </row>
    <row r="16" spans="1:13" ht="77.25" customHeight="1" x14ac:dyDescent="0.25">
      <c r="A16" s="25">
        <v>2</v>
      </c>
      <c r="B16" s="139" t="s">
        <v>192</v>
      </c>
      <c r="C16" s="140"/>
      <c r="D16" s="140"/>
      <c r="E16" s="140"/>
      <c r="F16" s="140"/>
      <c r="G16" s="140"/>
      <c r="H16" s="144"/>
      <c r="I16" s="25" t="s">
        <v>191</v>
      </c>
      <c r="J16" s="6"/>
      <c r="K16" s="6"/>
      <c r="L16" s="6"/>
    </row>
    <row r="17" spans="1:12" ht="53.25" customHeight="1" x14ac:dyDescent="0.25">
      <c r="A17" s="25">
        <v>3</v>
      </c>
      <c r="B17" s="139" t="s">
        <v>193</v>
      </c>
      <c r="C17" s="140"/>
      <c r="D17" s="140"/>
      <c r="E17" s="140"/>
      <c r="F17" s="140"/>
      <c r="G17" s="140"/>
      <c r="H17" s="140"/>
      <c r="I17" s="25" t="s">
        <v>191</v>
      </c>
      <c r="J17" s="6"/>
      <c r="K17" s="6"/>
      <c r="L17" s="6"/>
    </row>
    <row r="18" spans="1:12" ht="29.25" customHeight="1" x14ac:dyDescent="0.25">
      <c r="A18" s="25">
        <v>4</v>
      </c>
      <c r="B18" s="139" t="s">
        <v>194</v>
      </c>
      <c r="C18" s="140"/>
      <c r="D18" s="140"/>
      <c r="E18" s="140"/>
      <c r="F18" s="140"/>
      <c r="G18" s="140"/>
      <c r="H18" s="140"/>
      <c r="I18" s="25" t="s">
        <v>191</v>
      </c>
      <c r="J18" s="6"/>
      <c r="K18" s="6"/>
      <c r="L18" s="6"/>
    </row>
    <row r="19" spans="1:12" ht="78.75" customHeight="1" x14ac:dyDescent="0.25">
      <c r="A19" s="25">
        <f t="shared" ref="A19:A21" si="2">A18+1</f>
        <v>5</v>
      </c>
      <c r="B19" s="139" t="s">
        <v>195</v>
      </c>
      <c r="C19" s="140"/>
      <c r="D19" s="140"/>
      <c r="E19" s="140"/>
      <c r="F19" s="140"/>
      <c r="G19" s="140"/>
      <c r="H19" s="140"/>
      <c r="I19" s="25" t="s">
        <v>191</v>
      </c>
      <c r="J19" s="6"/>
      <c r="K19" s="6"/>
      <c r="L19" s="6"/>
    </row>
    <row r="20" spans="1:12" ht="55.5" customHeight="1" x14ac:dyDescent="0.25">
      <c r="A20" s="25">
        <f t="shared" si="2"/>
        <v>6</v>
      </c>
      <c r="B20" s="139" t="s">
        <v>196</v>
      </c>
      <c r="C20" s="140"/>
      <c r="D20" s="140"/>
      <c r="E20" s="140"/>
      <c r="F20" s="140"/>
      <c r="G20" s="140"/>
      <c r="H20" s="140"/>
      <c r="I20" s="25" t="s">
        <v>191</v>
      </c>
      <c r="J20" s="6"/>
      <c r="K20" s="6"/>
      <c r="L20" s="6"/>
    </row>
    <row r="21" spans="1:12" ht="57.75" customHeight="1" x14ac:dyDescent="0.25">
      <c r="A21" s="25">
        <f t="shared" si="2"/>
        <v>7</v>
      </c>
      <c r="B21" s="139" t="s">
        <v>197</v>
      </c>
      <c r="C21" s="140"/>
      <c r="D21" s="140"/>
      <c r="E21" s="140"/>
      <c r="F21" s="140"/>
      <c r="G21" s="140"/>
      <c r="H21" s="140"/>
      <c r="I21" s="25" t="s">
        <v>191</v>
      </c>
      <c r="J21" s="6"/>
      <c r="K21" s="6"/>
      <c r="L21" s="6"/>
    </row>
    <row r="22" spans="1:12" x14ac:dyDescent="0.25">
      <c r="A22" s="38"/>
      <c r="B22" s="39"/>
      <c r="C22" s="39"/>
      <c r="D22" s="39"/>
      <c r="E22" s="39"/>
      <c r="F22" s="39"/>
      <c r="G22" s="39"/>
      <c r="H22" s="40"/>
      <c r="I22" s="105"/>
      <c r="J22" s="106"/>
      <c r="K22" s="6"/>
      <c r="L22" s="6"/>
    </row>
    <row r="23" spans="1:12" ht="24" customHeight="1" x14ac:dyDescent="0.25">
      <c r="B23" s="145" t="s">
        <v>198</v>
      </c>
      <c r="C23" s="146"/>
      <c r="D23" s="146"/>
      <c r="E23" s="146"/>
      <c r="F23" s="146"/>
      <c r="G23" s="146"/>
      <c r="H23" s="146"/>
      <c r="I23" s="146"/>
      <c r="K23" s="6"/>
      <c r="L23" s="6"/>
    </row>
    <row r="24" spans="1:12" ht="25.5" customHeight="1" x14ac:dyDescent="0.25">
      <c r="B24" s="139" t="s">
        <v>278</v>
      </c>
      <c r="C24" s="140"/>
      <c r="D24" s="140"/>
      <c r="E24" s="140"/>
      <c r="F24" s="140"/>
      <c r="G24" s="140"/>
      <c r="H24" s="140"/>
      <c r="I24" s="144"/>
      <c r="K24" s="6"/>
      <c r="L24" s="6"/>
    </row>
  </sheetData>
  <mergeCells count="18">
    <mergeCell ref="L1:M1"/>
    <mergeCell ref="L4:M4"/>
    <mergeCell ref="A14:H14"/>
    <mergeCell ref="B15:H15"/>
    <mergeCell ref="B16:H16"/>
    <mergeCell ref="A5:B5"/>
    <mergeCell ref="A7:F7"/>
    <mergeCell ref="A1:C1"/>
    <mergeCell ref="A3:M3"/>
    <mergeCell ref="B12:K12"/>
    <mergeCell ref="B24:I24"/>
    <mergeCell ref="K5:L5"/>
    <mergeCell ref="B23:I23"/>
    <mergeCell ref="B17:H17"/>
    <mergeCell ref="B18:H18"/>
    <mergeCell ref="B19:H19"/>
    <mergeCell ref="B20:H20"/>
    <mergeCell ref="B21:H21"/>
  </mergeCells>
  <pageMargins left="0.7" right="0.7" top="0.75" bottom="0.75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view="pageBreakPreview" zoomScale="110" zoomScaleNormal="100" zoomScaleSheetLayoutView="110" workbookViewId="0">
      <selection activeCell="C15" sqref="C15"/>
    </sheetView>
  </sheetViews>
  <sheetFormatPr defaultColWidth="27.42578125" defaultRowHeight="12.75" x14ac:dyDescent="0.25"/>
  <cols>
    <col min="1" max="1" width="5" style="7" customWidth="1"/>
    <col min="2" max="2" width="25" style="8" customWidth="1"/>
    <col min="3" max="3" width="19.42578125" style="7" customWidth="1"/>
    <col min="4" max="4" width="13.7109375" style="7" bestFit="1" customWidth="1"/>
    <col min="5" max="5" width="13.85546875" style="7" bestFit="1" customWidth="1"/>
    <col min="6" max="6" width="13.5703125" style="7" bestFit="1" customWidth="1"/>
    <col min="7" max="7" width="12.7109375" style="7" bestFit="1" customWidth="1"/>
    <col min="8" max="8" width="14.28515625" style="7" customWidth="1"/>
    <col min="9" max="10" width="25.7109375" style="7" customWidth="1"/>
    <col min="11" max="11" width="25.7109375" style="10" customWidth="1"/>
    <col min="12" max="16384" width="27.42578125" style="6"/>
  </cols>
  <sheetData>
    <row r="1" spans="1:11" s="20" customFormat="1" x14ac:dyDescent="0.2">
      <c r="A1" s="157" t="str">
        <f>'formularz oferty'!C4</f>
        <v>DFP.271.56.2025.LS</v>
      </c>
      <c r="B1" s="157"/>
      <c r="C1" s="157"/>
      <c r="D1" s="12"/>
      <c r="E1" s="12"/>
      <c r="F1" s="12"/>
      <c r="G1" s="2"/>
      <c r="H1" s="12"/>
      <c r="I1" s="12"/>
      <c r="J1" s="147" t="s">
        <v>187</v>
      </c>
      <c r="K1" s="147"/>
    </row>
    <row r="2" spans="1:11" s="20" customFormat="1" x14ac:dyDescent="0.2">
      <c r="A2" s="69"/>
      <c r="B2" s="69"/>
      <c r="C2" s="69"/>
      <c r="D2" s="12"/>
      <c r="E2" s="12"/>
      <c r="F2" s="12"/>
      <c r="G2" s="2"/>
      <c r="H2" s="12"/>
      <c r="I2" s="12"/>
      <c r="J2" s="35"/>
      <c r="K2" s="35" t="s">
        <v>188</v>
      </c>
    </row>
    <row r="3" spans="1:11" s="20" customFormat="1" ht="15" customHeight="1" x14ac:dyDescent="0.2">
      <c r="A3" s="12"/>
      <c r="B3" s="142" t="s">
        <v>119</v>
      </c>
      <c r="C3" s="142"/>
      <c r="D3" s="142"/>
      <c r="E3" s="142"/>
      <c r="F3" s="142"/>
      <c r="G3" s="142"/>
      <c r="H3" s="142"/>
      <c r="I3" s="142"/>
      <c r="J3" s="142"/>
      <c r="K3" s="142"/>
    </row>
    <row r="4" spans="1:11" s="19" customFormat="1" x14ac:dyDescent="0.25">
      <c r="A4" s="12"/>
      <c r="B4" s="1"/>
      <c r="C4" s="12"/>
      <c r="D4" s="12"/>
      <c r="E4" s="12"/>
      <c r="F4" s="12"/>
      <c r="G4" s="12"/>
      <c r="H4" s="12"/>
      <c r="I4" s="12"/>
      <c r="J4" s="147"/>
      <c r="K4" s="147"/>
    </row>
    <row r="5" spans="1:11" s="19" customFormat="1" x14ac:dyDescent="0.25">
      <c r="A5" s="151" t="s">
        <v>0</v>
      </c>
      <c r="B5" s="151"/>
      <c r="C5" s="95">
        <v>3</v>
      </c>
      <c r="D5" s="36"/>
      <c r="E5" s="36"/>
      <c r="F5" s="36"/>
      <c r="G5" s="12"/>
      <c r="H5" s="12"/>
      <c r="I5" s="152" t="s">
        <v>272</v>
      </c>
      <c r="J5" s="152"/>
      <c r="K5" s="75">
        <f>SUM(K9:K18)</f>
        <v>0</v>
      </c>
    </row>
    <row r="6" spans="1:11" s="19" customFormat="1" x14ac:dyDescent="0.25">
      <c r="A6" s="33"/>
      <c r="B6" s="33"/>
      <c r="C6" s="36"/>
      <c r="D6" s="36"/>
      <c r="E6" s="36"/>
      <c r="F6" s="36"/>
      <c r="G6" s="12"/>
      <c r="H6" s="12"/>
      <c r="I6" s="36"/>
      <c r="J6" s="36"/>
      <c r="K6" s="13"/>
    </row>
    <row r="7" spans="1:11" x14ac:dyDescent="0.25">
      <c r="A7" s="153" t="s">
        <v>271</v>
      </c>
      <c r="B7" s="153"/>
      <c r="C7" s="153"/>
      <c r="D7" s="153"/>
      <c r="E7" s="153"/>
      <c r="F7" s="153"/>
      <c r="G7" s="22"/>
      <c r="H7" s="22"/>
      <c r="I7" s="4"/>
      <c r="J7" s="5"/>
      <c r="K7" s="6"/>
    </row>
    <row r="8" spans="1:11" ht="41.25" customHeight="1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5" t="s">
        <v>8</v>
      </c>
      <c r="I8" s="16" t="s">
        <v>273</v>
      </c>
      <c r="J8" s="16" t="s">
        <v>274</v>
      </c>
      <c r="K8" s="17" t="s">
        <v>275</v>
      </c>
    </row>
    <row r="9" spans="1:11" x14ac:dyDescent="0.25">
      <c r="A9" s="159">
        <v>1</v>
      </c>
      <c r="B9" s="87" t="s">
        <v>42</v>
      </c>
      <c r="C9" s="77" t="s">
        <v>72</v>
      </c>
      <c r="D9" s="78" t="s">
        <v>45</v>
      </c>
      <c r="E9" s="79" t="s">
        <v>62</v>
      </c>
      <c r="F9" s="78" t="s">
        <v>63</v>
      </c>
      <c r="G9" s="78" t="s">
        <v>67</v>
      </c>
      <c r="H9" s="160">
        <v>2</v>
      </c>
      <c r="I9" s="99"/>
      <c r="J9" s="100"/>
      <c r="K9" s="72">
        <f>I9+J9</f>
        <v>0</v>
      </c>
    </row>
    <row r="10" spans="1:11" x14ac:dyDescent="0.25">
      <c r="A10" s="159">
        <f>A9+1</f>
        <v>2</v>
      </c>
      <c r="B10" s="87" t="s">
        <v>42</v>
      </c>
      <c r="C10" s="77" t="s">
        <v>70</v>
      </c>
      <c r="D10" s="78" t="s">
        <v>45</v>
      </c>
      <c r="E10" s="79" t="s">
        <v>58</v>
      </c>
      <c r="F10" s="78" t="s">
        <v>59</v>
      </c>
      <c r="G10" s="78" t="s">
        <v>10</v>
      </c>
      <c r="H10" s="160">
        <v>2</v>
      </c>
      <c r="I10" s="99"/>
      <c r="J10" s="100"/>
      <c r="K10" s="72">
        <f t="shared" ref="K10:K18" si="0">I10+J10</f>
        <v>0</v>
      </c>
    </row>
    <row r="11" spans="1:11" x14ac:dyDescent="0.25">
      <c r="A11" s="159">
        <f t="shared" ref="A11:A18" si="1">A10+1</f>
        <v>3</v>
      </c>
      <c r="B11" s="87" t="s">
        <v>42</v>
      </c>
      <c r="C11" s="91" t="s">
        <v>73</v>
      </c>
      <c r="D11" s="78" t="s">
        <v>45</v>
      </c>
      <c r="E11" s="79" t="s">
        <v>46</v>
      </c>
      <c r="F11" s="78" t="s">
        <v>47</v>
      </c>
      <c r="G11" s="78" t="s">
        <v>66</v>
      </c>
      <c r="H11" s="160">
        <v>2</v>
      </c>
      <c r="I11" s="99"/>
      <c r="J11" s="100"/>
      <c r="K11" s="72">
        <f t="shared" si="0"/>
        <v>0</v>
      </c>
    </row>
    <row r="12" spans="1:11" x14ac:dyDescent="0.25">
      <c r="A12" s="159">
        <f t="shared" si="1"/>
        <v>4</v>
      </c>
      <c r="B12" s="87" t="s">
        <v>42</v>
      </c>
      <c r="C12" s="91" t="s">
        <v>73</v>
      </c>
      <c r="D12" s="78" t="s">
        <v>45</v>
      </c>
      <c r="E12" s="79" t="s">
        <v>48</v>
      </c>
      <c r="F12" s="78" t="s">
        <v>49</v>
      </c>
      <c r="G12" s="78" t="s">
        <v>66</v>
      </c>
      <c r="H12" s="160">
        <v>2</v>
      </c>
      <c r="I12" s="99"/>
      <c r="J12" s="100"/>
      <c r="K12" s="72">
        <f t="shared" si="0"/>
        <v>0</v>
      </c>
    </row>
    <row r="13" spans="1:11" x14ac:dyDescent="0.25">
      <c r="A13" s="159">
        <f t="shared" si="1"/>
        <v>5</v>
      </c>
      <c r="B13" s="87" t="s">
        <v>42</v>
      </c>
      <c r="C13" s="91" t="s">
        <v>73</v>
      </c>
      <c r="D13" s="78" t="s">
        <v>45</v>
      </c>
      <c r="E13" s="79" t="s">
        <v>52</v>
      </c>
      <c r="F13" s="78" t="s">
        <v>53</v>
      </c>
      <c r="G13" s="78" t="s">
        <v>11</v>
      </c>
      <c r="H13" s="160">
        <v>2</v>
      </c>
      <c r="I13" s="99"/>
      <c r="J13" s="100"/>
      <c r="K13" s="72">
        <f t="shared" si="0"/>
        <v>0</v>
      </c>
    </row>
    <row r="14" spans="1:11" x14ac:dyDescent="0.25">
      <c r="A14" s="159">
        <f t="shared" si="1"/>
        <v>6</v>
      </c>
      <c r="B14" s="87" t="s">
        <v>42</v>
      </c>
      <c r="C14" s="91" t="s">
        <v>73</v>
      </c>
      <c r="D14" s="78" t="s">
        <v>45</v>
      </c>
      <c r="E14" s="79" t="s">
        <v>54</v>
      </c>
      <c r="F14" s="78" t="s">
        <v>55</v>
      </c>
      <c r="G14" s="78" t="s">
        <v>11</v>
      </c>
      <c r="H14" s="160">
        <v>2</v>
      </c>
      <c r="I14" s="99"/>
      <c r="J14" s="100"/>
      <c r="K14" s="72">
        <f t="shared" si="0"/>
        <v>0</v>
      </c>
    </row>
    <row r="15" spans="1:11" x14ac:dyDescent="0.25">
      <c r="A15" s="159">
        <f t="shared" si="1"/>
        <v>7</v>
      </c>
      <c r="B15" s="87" t="s">
        <v>42</v>
      </c>
      <c r="C15" s="77" t="s">
        <v>71</v>
      </c>
      <c r="D15" s="78" t="s">
        <v>45</v>
      </c>
      <c r="E15" s="79" t="s">
        <v>50</v>
      </c>
      <c r="F15" s="78" t="s">
        <v>51</v>
      </c>
      <c r="G15" s="78" t="s">
        <v>10</v>
      </c>
      <c r="H15" s="160">
        <v>2</v>
      </c>
      <c r="I15" s="99"/>
      <c r="J15" s="100"/>
      <c r="K15" s="72">
        <f t="shared" si="0"/>
        <v>0</v>
      </c>
    </row>
    <row r="16" spans="1:11" x14ac:dyDescent="0.25">
      <c r="A16" s="159">
        <f t="shared" si="1"/>
        <v>8</v>
      </c>
      <c r="B16" s="87" t="s">
        <v>42</v>
      </c>
      <c r="C16" s="77" t="s">
        <v>71</v>
      </c>
      <c r="D16" s="78" t="s">
        <v>45</v>
      </c>
      <c r="E16" s="79" t="s">
        <v>60</v>
      </c>
      <c r="F16" s="78" t="s">
        <v>61</v>
      </c>
      <c r="G16" s="78" t="s">
        <v>10</v>
      </c>
      <c r="H16" s="160">
        <v>2</v>
      </c>
      <c r="I16" s="99"/>
      <c r="J16" s="100"/>
      <c r="K16" s="72">
        <f t="shared" si="0"/>
        <v>0</v>
      </c>
    </row>
    <row r="17" spans="1:13" x14ac:dyDescent="0.25">
      <c r="A17" s="159">
        <f t="shared" si="1"/>
        <v>9</v>
      </c>
      <c r="B17" s="87" t="s">
        <v>42</v>
      </c>
      <c r="C17" s="86" t="s">
        <v>74</v>
      </c>
      <c r="D17" s="78" t="s">
        <v>45</v>
      </c>
      <c r="E17" s="79" t="s">
        <v>64</v>
      </c>
      <c r="F17" s="78" t="s">
        <v>65</v>
      </c>
      <c r="G17" s="78" t="s">
        <v>68</v>
      </c>
      <c r="H17" s="160">
        <v>2</v>
      </c>
      <c r="I17" s="99"/>
      <c r="J17" s="100"/>
      <c r="K17" s="72">
        <f t="shared" si="0"/>
        <v>0</v>
      </c>
    </row>
    <row r="18" spans="1:13" x14ac:dyDescent="0.25">
      <c r="A18" s="159">
        <f t="shared" si="1"/>
        <v>10</v>
      </c>
      <c r="B18" s="87" t="s">
        <v>42</v>
      </c>
      <c r="C18" s="77" t="s">
        <v>69</v>
      </c>
      <c r="D18" s="78" t="s">
        <v>45</v>
      </c>
      <c r="E18" s="79" t="s">
        <v>56</v>
      </c>
      <c r="F18" s="78" t="s">
        <v>57</v>
      </c>
      <c r="G18" s="78">
        <v>2018</v>
      </c>
      <c r="H18" s="160">
        <v>2</v>
      </c>
      <c r="I18" s="99"/>
      <c r="J18" s="100"/>
      <c r="K18" s="72">
        <f t="shared" si="0"/>
        <v>0</v>
      </c>
    </row>
    <row r="19" spans="1:13" s="104" customFormat="1" ht="13.9" customHeight="1" x14ac:dyDescent="0.2">
      <c r="A19" s="103"/>
      <c r="B19" s="143" t="s">
        <v>228</v>
      </c>
      <c r="C19" s="143"/>
      <c r="D19" s="143"/>
      <c r="E19" s="143"/>
      <c r="F19" s="143"/>
      <c r="G19" s="143"/>
      <c r="H19" s="143"/>
      <c r="I19" s="143"/>
      <c r="J19" s="143"/>
      <c r="K19" s="143"/>
      <c r="L19" s="9"/>
      <c r="M19" s="9"/>
    </row>
    <row r="21" spans="1:13" s="9" customFormat="1" ht="37.5" customHeight="1" x14ac:dyDescent="0.25">
      <c r="A21" s="158" t="s">
        <v>199</v>
      </c>
      <c r="B21" s="158"/>
      <c r="C21" s="158"/>
      <c r="D21" s="158"/>
      <c r="E21" s="158"/>
      <c r="F21" s="158"/>
      <c r="G21" s="158"/>
      <c r="H21" s="158"/>
      <c r="I21" s="14" t="s">
        <v>189</v>
      </c>
      <c r="J21" s="37"/>
      <c r="K21" s="37"/>
    </row>
    <row r="22" spans="1:13" ht="45" customHeight="1" x14ac:dyDescent="0.25">
      <c r="A22" s="25">
        <v>1</v>
      </c>
      <c r="B22" s="154" t="s">
        <v>190</v>
      </c>
      <c r="C22" s="154"/>
      <c r="D22" s="154"/>
      <c r="E22" s="154"/>
      <c r="F22" s="154"/>
      <c r="G22" s="154"/>
      <c r="H22" s="154"/>
      <c r="I22" s="25" t="s">
        <v>191</v>
      </c>
      <c r="J22" s="6"/>
      <c r="K22" s="6"/>
    </row>
    <row r="23" spans="1:13" ht="30.75" customHeight="1" x14ac:dyDescent="0.25">
      <c r="A23" s="25">
        <f>A22+1</f>
        <v>2</v>
      </c>
      <c r="B23" s="139" t="s">
        <v>200</v>
      </c>
      <c r="C23" s="140"/>
      <c r="D23" s="140"/>
      <c r="E23" s="140"/>
      <c r="F23" s="140"/>
      <c r="G23" s="140"/>
      <c r="H23" s="144"/>
      <c r="I23" s="25" t="s">
        <v>191</v>
      </c>
      <c r="J23" s="6"/>
      <c r="K23" s="6"/>
    </row>
    <row r="24" spans="1:13" ht="77.25" customHeight="1" x14ac:dyDescent="0.25">
      <c r="A24" s="25">
        <f t="shared" ref="A24:A29" si="2">A23+1</f>
        <v>3</v>
      </c>
      <c r="B24" s="139" t="s">
        <v>192</v>
      </c>
      <c r="C24" s="140"/>
      <c r="D24" s="140"/>
      <c r="E24" s="140"/>
      <c r="F24" s="140"/>
      <c r="G24" s="140"/>
      <c r="H24" s="144"/>
      <c r="I24" s="25" t="s">
        <v>191</v>
      </c>
      <c r="J24" s="6"/>
      <c r="K24" s="6"/>
    </row>
    <row r="25" spans="1:13" ht="53.25" customHeight="1" x14ac:dyDescent="0.25">
      <c r="A25" s="25">
        <f t="shared" si="2"/>
        <v>4</v>
      </c>
      <c r="B25" s="139" t="s">
        <v>193</v>
      </c>
      <c r="C25" s="140"/>
      <c r="D25" s="140"/>
      <c r="E25" s="140"/>
      <c r="F25" s="140"/>
      <c r="G25" s="140"/>
      <c r="H25" s="140"/>
      <c r="I25" s="25" t="s">
        <v>191</v>
      </c>
      <c r="J25" s="6"/>
      <c r="K25" s="6"/>
    </row>
    <row r="26" spans="1:13" ht="29.25" customHeight="1" x14ac:dyDescent="0.25">
      <c r="A26" s="25">
        <f t="shared" si="2"/>
        <v>5</v>
      </c>
      <c r="B26" s="139" t="s">
        <v>194</v>
      </c>
      <c r="C26" s="140"/>
      <c r="D26" s="140"/>
      <c r="E26" s="140"/>
      <c r="F26" s="140"/>
      <c r="G26" s="140"/>
      <c r="H26" s="140"/>
      <c r="I26" s="25" t="s">
        <v>191</v>
      </c>
      <c r="J26" s="6"/>
      <c r="K26" s="6"/>
    </row>
    <row r="27" spans="1:13" ht="69.75" customHeight="1" x14ac:dyDescent="0.25">
      <c r="A27" s="25">
        <f t="shared" si="2"/>
        <v>6</v>
      </c>
      <c r="B27" s="139" t="s">
        <v>195</v>
      </c>
      <c r="C27" s="140"/>
      <c r="D27" s="140"/>
      <c r="E27" s="140"/>
      <c r="F27" s="140"/>
      <c r="G27" s="140"/>
      <c r="H27" s="140"/>
      <c r="I27" s="25" t="s">
        <v>191</v>
      </c>
      <c r="J27" s="6"/>
      <c r="K27" s="6"/>
    </row>
    <row r="28" spans="1:13" ht="55.5" customHeight="1" x14ac:dyDescent="0.25">
      <c r="A28" s="25">
        <f t="shared" si="2"/>
        <v>7</v>
      </c>
      <c r="B28" s="139" t="s">
        <v>196</v>
      </c>
      <c r="C28" s="140"/>
      <c r="D28" s="140"/>
      <c r="E28" s="140"/>
      <c r="F28" s="140"/>
      <c r="G28" s="140"/>
      <c r="H28" s="140"/>
      <c r="I28" s="25" t="s">
        <v>191</v>
      </c>
      <c r="J28" s="6"/>
      <c r="K28" s="6"/>
    </row>
    <row r="29" spans="1:13" ht="57.75" customHeight="1" x14ac:dyDescent="0.25">
      <c r="A29" s="25">
        <f t="shared" si="2"/>
        <v>8</v>
      </c>
      <c r="B29" s="139" t="s">
        <v>197</v>
      </c>
      <c r="C29" s="140"/>
      <c r="D29" s="140"/>
      <c r="E29" s="140"/>
      <c r="F29" s="140"/>
      <c r="G29" s="140"/>
      <c r="H29" s="140"/>
      <c r="I29" s="25" t="s">
        <v>191</v>
      </c>
      <c r="J29" s="6"/>
      <c r="K29" s="6"/>
    </row>
    <row r="30" spans="1:13" x14ac:dyDescent="0.25">
      <c r="A30" s="38"/>
      <c r="B30" s="39"/>
      <c r="C30" s="39"/>
      <c r="D30" s="39"/>
      <c r="E30" s="39"/>
      <c r="F30" s="39"/>
      <c r="G30" s="39"/>
      <c r="H30" s="40"/>
      <c r="I30" s="105"/>
      <c r="J30" s="106"/>
      <c r="K30" s="6"/>
    </row>
    <row r="31" spans="1:13" ht="24" customHeight="1" x14ac:dyDescent="0.25">
      <c r="B31" s="145" t="s">
        <v>198</v>
      </c>
      <c r="C31" s="146"/>
      <c r="D31" s="146"/>
      <c r="E31" s="146"/>
      <c r="F31" s="146"/>
      <c r="G31" s="146"/>
      <c r="H31" s="146"/>
      <c r="I31" s="146"/>
      <c r="K31" s="6"/>
    </row>
    <row r="32" spans="1:13" ht="25.5" customHeight="1" x14ac:dyDescent="0.25">
      <c r="B32" s="139" t="s">
        <v>278</v>
      </c>
      <c r="C32" s="140"/>
      <c r="D32" s="140"/>
      <c r="E32" s="140"/>
      <c r="F32" s="140"/>
      <c r="G32" s="140"/>
      <c r="H32" s="140"/>
      <c r="I32" s="144"/>
      <c r="K32" s="6"/>
    </row>
  </sheetData>
  <mergeCells count="19">
    <mergeCell ref="J1:K1"/>
    <mergeCell ref="J4:K4"/>
    <mergeCell ref="A21:H21"/>
    <mergeCell ref="B22:H22"/>
    <mergeCell ref="B23:H23"/>
    <mergeCell ref="A5:B5"/>
    <mergeCell ref="I5:J5"/>
    <mergeCell ref="A7:F7"/>
    <mergeCell ref="A1:C1"/>
    <mergeCell ref="B3:K3"/>
    <mergeCell ref="B19:K19"/>
    <mergeCell ref="B24:H24"/>
    <mergeCell ref="B25:H25"/>
    <mergeCell ref="B26:H26"/>
    <mergeCell ref="B31:I31"/>
    <mergeCell ref="B32:I32"/>
    <mergeCell ref="B27:H27"/>
    <mergeCell ref="B28:H28"/>
    <mergeCell ref="B29:H29"/>
  </mergeCells>
  <conditionalFormatting sqref="K19">
    <cfRule type="cellIs" dxfId="7" priority="2" operator="equal">
      <formula>0</formula>
    </cfRule>
  </conditionalFormatting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BreakPreview" zoomScale="110" zoomScaleNormal="100" zoomScaleSheetLayoutView="110" workbookViewId="0">
      <selection activeCell="C18" sqref="C18"/>
    </sheetView>
  </sheetViews>
  <sheetFormatPr defaultColWidth="27.42578125" defaultRowHeight="12.75" x14ac:dyDescent="0.25"/>
  <cols>
    <col min="1" max="1" width="3.7109375" style="10" bestFit="1" customWidth="1"/>
    <col min="2" max="2" width="30.7109375" style="10" customWidth="1"/>
    <col min="3" max="3" width="23.42578125" style="10" customWidth="1"/>
    <col min="4" max="4" width="17.42578125" style="10" customWidth="1"/>
    <col min="5" max="5" width="13" style="10" customWidth="1"/>
    <col min="6" max="6" width="13.5703125" style="10" bestFit="1" customWidth="1"/>
    <col min="7" max="7" width="9.28515625" style="10" customWidth="1"/>
    <col min="8" max="8" width="13.85546875" style="10" customWidth="1"/>
    <col min="9" max="11" width="25.7109375" style="10" customWidth="1"/>
    <col min="12" max="16384" width="27.42578125" style="10"/>
  </cols>
  <sheetData>
    <row r="1" spans="1:11" s="20" customFormat="1" x14ac:dyDescent="0.2">
      <c r="A1" s="161" t="str">
        <f>'formularz oferty'!C4</f>
        <v>DFP.271.56.2025.LS</v>
      </c>
      <c r="B1" s="161"/>
      <c r="C1" s="161"/>
      <c r="D1" s="162"/>
      <c r="E1" s="162"/>
      <c r="F1" s="162"/>
      <c r="G1" s="163"/>
      <c r="H1" s="162"/>
      <c r="I1" s="162"/>
      <c r="J1" s="147" t="s">
        <v>187</v>
      </c>
      <c r="K1" s="147"/>
    </row>
    <row r="2" spans="1:11" s="20" customFormat="1" x14ac:dyDescent="0.2">
      <c r="A2" s="164"/>
      <c r="B2" s="164"/>
      <c r="C2" s="164"/>
      <c r="D2" s="162"/>
      <c r="E2" s="162"/>
      <c r="F2" s="162"/>
      <c r="G2" s="163"/>
      <c r="H2" s="162"/>
      <c r="I2" s="162"/>
      <c r="J2" s="113"/>
      <c r="K2" s="113" t="s">
        <v>188</v>
      </c>
    </row>
    <row r="3" spans="1:11" s="20" customFormat="1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s="24" customFormat="1" x14ac:dyDescent="0.25">
      <c r="A4" s="162"/>
      <c r="B4" s="162"/>
      <c r="C4" s="162"/>
      <c r="D4" s="162"/>
      <c r="E4" s="162"/>
      <c r="F4" s="162"/>
      <c r="G4" s="162"/>
      <c r="H4" s="162"/>
      <c r="I4" s="162"/>
      <c r="J4" s="147"/>
      <c r="K4" s="147"/>
    </row>
    <row r="5" spans="1:11" s="24" customFormat="1" x14ac:dyDescent="0.25">
      <c r="A5" s="165" t="s">
        <v>0</v>
      </c>
      <c r="B5" s="165"/>
      <c r="C5" s="166">
        <v>4</v>
      </c>
      <c r="D5" s="167"/>
      <c r="E5" s="167"/>
      <c r="F5" s="167"/>
      <c r="G5" s="162"/>
      <c r="H5" s="162"/>
      <c r="I5" s="168" t="s">
        <v>272</v>
      </c>
      <c r="J5" s="168"/>
      <c r="K5" s="107">
        <f>SUM(K9:K13)+SUM(J15:J16)</f>
        <v>0</v>
      </c>
    </row>
    <row r="6" spans="1:11" s="24" customFormat="1" x14ac:dyDescent="0.25">
      <c r="A6" s="167"/>
      <c r="B6" s="167"/>
      <c r="C6" s="167"/>
      <c r="D6" s="167"/>
      <c r="E6" s="167"/>
      <c r="F6" s="167"/>
      <c r="G6" s="162"/>
      <c r="H6" s="162"/>
      <c r="I6" s="167"/>
      <c r="J6" s="167"/>
      <c r="K6" s="169"/>
    </row>
    <row r="7" spans="1:11" s="6" customFormat="1" x14ac:dyDescent="0.25">
      <c r="A7" s="170" t="s">
        <v>271</v>
      </c>
      <c r="B7" s="170"/>
      <c r="C7" s="170"/>
      <c r="D7" s="170"/>
      <c r="E7" s="170"/>
      <c r="F7" s="170"/>
      <c r="G7" s="171"/>
      <c r="H7" s="171"/>
      <c r="I7" s="172"/>
      <c r="J7" s="5"/>
    </row>
    <row r="8" spans="1:11" ht="39" customHeight="1" x14ac:dyDescent="0.25">
      <c r="A8" s="173" t="s">
        <v>1</v>
      </c>
      <c r="B8" s="173" t="s">
        <v>2</v>
      </c>
      <c r="C8" s="173" t="s">
        <v>3</v>
      </c>
      <c r="D8" s="173" t="s">
        <v>4</v>
      </c>
      <c r="E8" s="173" t="s">
        <v>5</v>
      </c>
      <c r="F8" s="173" t="s">
        <v>6</v>
      </c>
      <c r="G8" s="174" t="s">
        <v>7</v>
      </c>
      <c r="H8" s="174" t="s">
        <v>8</v>
      </c>
      <c r="I8" s="174" t="s">
        <v>273</v>
      </c>
      <c r="J8" s="174" t="s">
        <v>274</v>
      </c>
      <c r="K8" s="175" t="s">
        <v>275</v>
      </c>
    </row>
    <row r="9" spans="1:11" x14ac:dyDescent="0.25">
      <c r="A9" s="159">
        <v>1</v>
      </c>
      <c r="B9" s="90" t="s">
        <v>42</v>
      </c>
      <c r="C9" s="77" t="s">
        <v>109</v>
      </c>
      <c r="D9" s="77" t="s">
        <v>75</v>
      </c>
      <c r="E9" s="85" t="s">
        <v>108</v>
      </c>
      <c r="F9" s="77" t="s">
        <v>107</v>
      </c>
      <c r="G9" s="160">
        <v>2006</v>
      </c>
      <c r="H9" s="160">
        <v>2</v>
      </c>
      <c r="I9" s="176"/>
      <c r="J9" s="176"/>
      <c r="K9" s="107">
        <f>I9+J9</f>
        <v>0</v>
      </c>
    </row>
    <row r="10" spans="1:11" x14ac:dyDescent="0.25">
      <c r="A10" s="159">
        <f>A9+1</f>
        <v>2</v>
      </c>
      <c r="B10" s="90" t="s">
        <v>102</v>
      </c>
      <c r="C10" s="77" t="s">
        <v>104</v>
      </c>
      <c r="D10" s="77" t="s">
        <v>100</v>
      </c>
      <c r="E10" s="85" t="s">
        <v>103</v>
      </c>
      <c r="F10" s="85" t="s">
        <v>101</v>
      </c>
      <c r="G10" s="160">
        <v>2012</v>
      </c>
      <c r="H10" s="160">
        <v>2</v>
      </c>
      <c r="I10" s="176"/>
      <c r="J10" s="176"/>
      <c r="K10" s="107">
        <f t="shared" ref="K10:K13" si="0">I10+J10</f>
        <v>0</v>
      </c>
    </row>
    <row r="11" spans="1:11" x14ac:dyDescent="0.25">
      <c r="A11" s="159">
        <f t="shared" ref="A11:A16" si="1">A10+1</f>
        <v>3</v>
      </c>
      <c r="B11" s="90" t="s">
        <v>42</v>
      </c>
      <c r="C11" s="77" t="s">
        <v>83</v>
      </c>
      <c r="D11" s="77" t="s">
        <v>75</v>
      </c>
      <c r="E11" s="85" t="s">
        <v>76</v>
      </c>
      <c r="F11" s="77" t="s">
        <v>77</v>
      </c>
      <c r="G11" s="77">
        <v>2018</v>
      </c>
      <c r="H11" s="160">
        <v>2</v>
      </c>
      <c r="I11" s="177"/>
      <c r="J11" s="176"/>
      <c r="K11" s="107">
        <f t="shared" si="0"/>
        <v>0</v>
      </c>
    </row>
    <row r="12" spans="1:11" x14ac:dyDescent="0.25">
      <c r="A12" s="159">
        <f t="shared" si="1"/>
        <v>4</v>
      </c>
      <c r="B12" s="89" t="s">
        <v>42</v>
      </c>
      <c r="C12" s="81" t="s">
        <v>82</v>
      </c>
      <c r="D12" s="82" t="s">
        <v>75</v>
      </c>
      <c r="E12" s="83" t="s">
        <v>80</v>
      </c>
      <c r="F12" s="82" t="s">
        <v>81</v>
      </c>
      <c r="G12" s="81" t="s">
        <v>67</v>
      </c>
      <c r="H12" s="178">
        <v>2</v>
      </c>
      <c r="I12" s="179"/>
      <c r="J12" s="180"/>
      <c r="K12" s="107">
        <f t="shared" si="0"/>
        <v>0</v>
      </c>
    </row>
    <row r="13" spans="1:11" x14ac:dyDescent="0.25">
      <c r="A13" s="159">
        <f t="shared" si="1"/>
        <v>5</v>
      </c>
      <c r="B13" s="90" t="s">
        <v>42</v>
      </c>
      <c r="C13" s="77" t="s">
        <v>82</v>
      </c>
      <c r="D13" s="77" t="s">
        <v>75</v>
      </c>
      <c r="E13" s="79" t="s">
        <v>78</v>
      </c>
      <c r="F13" s="78" t="s">
        <v>79</v>
      </c>
      <c r="G13" s="77" t="s">
        <v>67</v>
      </c>
      <c r="H13" s="160">
        <v>2</v>
      </c>
      <c r="I13" s="177"/>
      <c r="J13" s="176"/>
      <c r="K13" s="107">
        <f t="shared" si="0"/>
        <v>0</v>
      </c>
    </row>
    <row r="14" spans="1:11" ht="39.75" customHeight="1" x14ac:dyDescent="0.25">
      <c r="A14" s="173" t="s">
        <v>1</v>
      </c>
      <c r="B14" s="173" t="s">
        <v>2</v>
      </c>
      <c r="C14" s="173" t="s">
        <v>3</v>
      </c>
      <c r="D14" s="173" t="s">
        <v>4</v>
      </c>
      <c r="E14" s="173" t="s">
        <v>5</v>
      </c>
      <c r="F14" s="173" t="s">
        <v>6</v>
      </c>
      <c r="G14" s="174" t="s">
        <v>7</v>
      </c>
      <c r="H14" s="174" t="s">
        <v>8</v>
      </c>
      <c r="I14" s="174" t="s">
        <v>273</v>
      </c>
      <c r="J14" s="175" t="s">
        <v>275</v>
      </c>
    </row>
    <row r="15" spans="1:11" x14ac:dyDescent="0.25">
      <c r="A15" s="159">
        <f>A13+1</f>
        <v>6</v>
      </c>
      <c r="B15" s="90" t="s">
        <v>97</v>
      </c>
      <c r="C15" s="77" t="s">
        <v>99</v>
      </c>
      <c r="D15" s="77" t="s">
        <v>184</v>
      </c>
      <c r="E15" s="85" t="s">
        <v>36</v>
      </c>
      <c r="F15" s="77" t="s">
        <v>98</v>
      </c>
      <c r="G15" s="160">
        <v>2019</v>
      </c>
      <c r="H15" s="160">
        <v>1</v>
      </c>
      <c r="I15" s="181"/>
      <c r="J15" s="107">
        <f>I15</f>
        <v>0</v>
      </c>
    </row>
    <row r="16" spans="1:11" x14ac:dyDescent="0.25">
      <c r="A16" s="159">
        <f t="shared" si="1"/>
        <v>7</v>
      </c>
      <c r="B16" s="90" t="s">
        <v>97</v>
      </c>
      <c r="C16" s="77" t="s">
        <v>99</v>
      </c>
      <c r="D16" s="77" t="s">
        <v>184</v>
      </c>
      <c r="E16" s="85" t="s">
        <v>38</v>
      </c>
      <c r="F16" s="77" t="s">
        <v>39</v>
      </c>
      <c r="G16" s="77">
        <v>2019</v>
      </c>
      <c r="H16" s="160">
        <v>1</v>
      </c>
      <c r="I16" s="181"/>
      <c r="J16" s="107">
        <f>I16</f>
        <v>0</v>
      </c>
      <c r="K16" s="109"/>
    </row>
    <row r="17" spans="1:13" s="20" customFormat="1" ht="13.9" customHeight="1" x14ac:dyDescent="0.2">
      <c r="A17" s="21"/>
      <c r="B17" s="182" t="s">
        <v>228</v>
      </c>
      <c r="C17" s="182"/>
      <c r="D17" s="182"/>
      <c r="E17" s="182"/>
      <c r="F17" s="182"/>
      <c r="G17" s="182"/>
      <c r="H17" s="182"/>
      <c r="I17" s="182"/>
      <c r="J17" s="182"/>
      <c r="K17" s="183"/>
      <c r="L17" s="6"/>
      <c r="M17" s="6"/>
    </row>
    <row r="19" spans="1:13" s="6" customFormat="1" ht="37.5" customHeight="1" x14ac:dyDescent="0.25">
      <c r="A19" s="184" t="s">
        <v>199</v>
      </c>
      <c r="B19" s="184"/>
      <c r="C19" s="184"/>
      <c r="D19" s="184"/>
      <c r="E19" s="184"/>
      <c r="F19" s="184"/>
      <c r="G19" s="184"/>
      <c r="H19" s="184"/>
      <c r="I19" s="173" t="s">
        <v>189</v>
      </c>
      <c r="J19" s="185"/>
      <c r="K19" s="185"/>
    </row>
    <row r="20" spans="1:13" s="6" customFormat="1" ht="45" customHeight="1" x14ac:dyDescent="0.25">
      <c r="A20" s="186">
        <v>1</v>
      </c>
      <c r="B20" s="187" t="s">
        <v>190</v>
      </c>
      <c r="C20" s="187"/>
      <c r="D20" s="187"/>
      <c r="E20" s="187"/>
      <c r="F20" s="187"/>
      <c r="G20" s="187"/>
      <c r="H20" s="187"/>
      <c r="I20" s="186" t="s">
        <v>191</v>
      </c>
    </row>
    <row r="21" spans="1:13" s="6" customFormat="1" ht="77.25" customHeight="1" x14ac:dyDescent="0.25">
      <c r="A21" s="186">
        <v>2</v>
      </c>
      <c r="B21" s="188" t="s">
        <v>192</v>
      </c>
      <c r="C21" s="189"/>
      <c r="D21" s="189"/>
      <c r="E21" s="189"/>
      <c r="F21" s="189"/>
      <c r="G21" s="189"/>
      <c r="H21" s="190"/>
      <c r="I21" s="186" t="s">
        <v>191</v>
      </c>
    </row>
    <row r="22" spans="1:13" s="6" customFormat="1" ht="53.25" customHeight="1" x14ac:dyDescent="0.25">
      <c r="A22" s="186">
        <v>3</v>
      </c>
      <c r="B22" s="188" t="s">
        <v>193</v>
      </c>
      <c r="C22" s="189"/>
      <c r="D22" s="189"/>
      <c r="E22" s="189"/>
      <c r="F22" s="189"/>
      <c r="G22" s="189"/>
      <c r="H22" s="189"/>
      <c r="I22" s="186" t="s">
        <v>191</v>
      </c>
    </row>
    <row r="23" spans="1:13" s="6" customFormat="1" ht="29.25" customHeight="1" x14ac:dyDescent="0.25">
      <c r="A23" s="186">
        <v>4</v>
      </c>
      <c r="B23" s="188" t="s">
        <v>194</v>
      </c>
      <c r="C23" s="189"/>
      <c r="D23" s="189"/>
      <c r="E23" s="189"/>
      <c r="F23" s="189"/>
      <c r="G23" s="189"/>
      <c r="H23" s="189"/>
      <c r="I23" s="186" t="s">
        <v>191</v>
      </c>
    </row>
    <row r="24" spans="1:13" s="6" customFormat="1" ht="69.75" customHeight="1" x14ac:dyDescent="0.25">
      <c r="A24" s="186">
        <f t="shared" ref="A24:A26" si="2">A23+1</f>
        <v>5</v>
      </c>
      <c r="B24" s="188" t="s">
        <v>195</v>
      </c>
      <c r="C24" s="189"/>
      <c r="D24" s="189"/>
      <c r="E24" s="189"/>
      <c r="F24" s="189"/>
      <c r="G24" s="189"/>
      <c r="H24" s="189"/>
      <c r="I24" s="186" t="s">
        <v>191</v>
      </c>
    </row>
    <row r="25" spans="1:13" s="6" customFormat="1" ht="55.5" customHeight="1" x14ac:dyDescent="0.25">
      <c r="A25" s="186">
        <f t="shared" si="2"/>
        <v>6</v>
      </c>
      <c r="B25" s="188" t="s">
        <v>196</v>
      </c>
      <c r="C25" s="189"/>
      <c r="D25" s="189"/>
      <c r="E25" s="189"/>
      <c r="F25" s="189"/>
      <c r="G25" s="189"/>
      <c r="H25" s="189"/>
      <c r="I25" s="186" t="s">
        <v>191</v>
      </c>
    </row>
    <row r="26" spans="1:13" s="6" customFormat="1" ht="57.75" customHeight="1" x14ac:dyDescent="0.25">
      <c r="A26" s="186">
        <f t="shared" si="2"/>
        <v>7</v>
      </c>
      <c r="B26" s="188" t="s">
        <v>197</v>
      </c>
      <c r="C26" s="189"/>
      <c r="D26" s="189"/>
      <c r="E26" s="189"/>
      <c r="F26" s="189"/>
      <c r="G26" s="189"/>
      <c r="H26" s="189"/>
      <c r="I26" s="186" t="s">
        <v>191</v>
      </c>
    </row>
    <row r="27" spans="1:13" s="6" customFormat="1" x14ac:dyDescent="0.25">
      <c r="A27" s="191"/>
      <c r="B27" s="192"/>
      <c r="C27" s="192"/>
      <c r="D27" s="192"/>
      <c r="E27" s="192"/>
      <c r="F27" s="192"/>
      <c r="G27" s="192"/>
      <c r="H27" s="193"/>
      <c r="I27" s="194"/>
      <c r="J27" s="195"/>
    </row>
    <row r="28" spans="1:13" s="6" customFormat="1" ht="24" customHeight="1" x14ac:dyDescent="0.25">
      <c r="A28" s="10"/>
      <c r="B28" s="145" t="s">
        <v>198</v>
      </c>
      <c r="C28" s="196"/>
      <c r="D28" s="196"/>
      <c r="E28" s="196"/>
      <c r="F28" s="196"/>
      <c r="G28" s="196"/>
      <c r="H28" s="196"/>
      <c r="I28" s="196"/>
      <c r="J28" s="10"/>
    </row>
    <row r="29" spans="1:13" s="6" customFormat="1" ht="25.5" customHeight="1" x14ac:dyDescent="0.25">
      <c r="A29" s="10"/>
      <c r="B29" s="188" t="s">
        <v>278</v>
      </c>
      <c r="C29" s="189"/>
      <c r="D29" s="189"/>
      <c r="E29" s="189"/>
      <c r="F29" s="189"/>
      <c r="G29" s="189"/>
      <c r="H29" s="189"/>
      <c r="I29" s="190"/>
      <c r="J29" s="10"/>
    </row>
  </sheetData>
  <mergeCells count="18">
    <mergeCell ref="J1:K1"/>
    <mergeCell ref="J4:K4"/>
    <mergeCell ref="A19:H19"/>
    <mergeCell ref="B20:H20"/>
    <mergeCell ref="B21:H21"/>
    <mergeCell ref="A5:B5"/>
    <mergeCell ref="I5:J5"/>
    <mergeCell ref="A7:F7"/>
    <mergeCell ref="A1:C1"/>
    <mergeCell ref="A3:K3"/>
    <mergeCell ref="B17:K17"/>
    <mergeCell ref="B28:I28"/>
    <mergeCell ref="B29:I29"/>
    <mergeCell ref="B25:H25"/>
    <mergeCell ref="B26:H26"/>
    <mergeCell ref="B22:H22"/>
    <mergeCell ref="B23:H23"/>
    <mergeCell ref="B24:H24"/>
  </mergeCells>
  <conditionalFormatting sqref="K17">
    <cfRule type="cellIs" dxfId="6" priority="1" operator="equal"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="110" zoomScaleNormal="100" zoomScaleSheetLayoutView="110" workbookViewId="0">
      <selection activeCell="K5" sqref="K5"/>
    </sheetView>
  </sheetViews>
  <sheetFormatPr defaultRowHeight="12.75" x14ac:dyDescent="0.2"/>
  <cols>
    <col min="1" max="1" width="3.7109375" style="20" bestFit="1" customWidth="1"/>
    <col min="2" max="2" width="22.140625" style="21" customWidth="1"/>
    <col min="3" max="3" width="19.7109375" style="21" customWidth="1"/>
    <col min="4" max="4" width="13.5703125" style="21" bestFit="1" customWidth="1"/>
    <col min="5" max="5" width="15.140625" style="21" bestFit="1" customWidth="1"/>
    <col min="6" max="6" width="10.140625" style="21" customWidth="1"/>
    <col min="7" max="7" width="8.85546875" style="21" customWidth="1"/>
    <col min="8" max="8" width="11.85546875" style="20" bestFit="1" customWidth="1"/>
    <col min="9" max="11" width="25.7109375" style="21" customWidth="1"/>
    <col min="12" max="16384" width="9.140625" style="20"/>
  </cols>
  <sheetData>
    <row r="1" spans="1:13" ht="12.75" customHeight="1" x14ac:dyDescent="0.2">
      <c r="A1" s="157" t="str">
        <f>'formularz oferty'!C4</f>
        <v>DFP.271.56.2025.LS</v>
      </c>
      <c r="B1" s="157"/>
      <c r="C1" s="157"/>
      <c r="D1" s="12"/>
      <c r="E1" s="12"/>
      <c r="F1" s="12"/>
      <c r="G1" s="2"/>
      <c r="H1" s="12"/>
      <c r="I1" s="12"/>
      <c r="J1" s="147" t="s">
        <v>187</v>
      </c>
      <c r="K1" s="147"/>
    </row>
    <row r="2" spans="1:13" ht="12.75" customHeight="1" x14ac:dyDescent="0.2">
      <c r="A2" s="69"/>
      <c r="B2" s="69"/>
      <c r="C2" s="69"/>
      <c r="D2" s="12"/>
      <c r="E2" s="12"/>
      <c r="F2" s="12"/>
      <c r="G2" s="2"/>
      <c r="H2" s="12"/>
      <c r="I2" s="12"/>
      <c r="J2" s="35"/>
      <c r="K2" s="35" t="s">
        <v>188</v>
      </c>
    </row>
    <row r="3" spans="1:13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3" s="19" customFormat="1" ht="12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47"/>
      <c r="K4" s="147"/>
    </row>
    <row r="5" spans="1:13" s="19" customFormat="1" x14ac:dyDescent="0.25">
      <c r="A5" s="151" t="s">
        <v>0</v>
      </c>
      <c r="B5" s="151"/>
      <c r="C5" s="95">
        <v>5</v>
      </c>
      <c r="D5" s="36"/>
      <c r="E5" s="36"/>
      <c r="F5" s="36"/>
      <c r="G5" s="12"/>
      <c r="H5" s="12"/>
      <c r="I5" s="152" t="s">
        <v>272</v>
      </c>
      <c r="J5" s="152"/>
      <c r="K5" s="75">
        <f>SUM(K9:K12)</f>
        <v>0</v>
      </c>
    </row>
    <row r="6" spans="1:13" s="19" customFormat="1" x14ac:dyDescent="0.25">
      <c r="A6" s="33"/>
      <c r="B6" s="36"/>
      <c r="C6" s="36"/>
      <c r="D6" s="36"/>
      <c r="E6" s="36"/>
      <c r="F6" s="36"/>
      <c r="G6" s="12"/>
      <c r="H6" s="12"/>
      <c r="I6" s="36"/>
      <c r="J6" s="36"/>
      <c r="K6" s="13"/>
    </row>
    <row r="7" spans="1:13" s="6" customFormat="1" x14ac:dyDescent="0.25">
      <c r="A7" s="153" t="s">
        <v>271</v>
      </c>
      <c r="B7" s="153"/>
      <c r="C7" s="153"/>
      <c r="D7" s="153"/>
      <c r="E7" s="153"/>
      <c r="F7" s="153"/>
      <c r="G7" s="22"/>
      <c r="H7" s="22"/>
      <c r="I7" s="4"/>
      <c r="J7" s="5"/>
    </row>
    <row r="8" spans="1:13" s="6" customFormat="1" ht="38.25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5" t="s">
        <v>8</v>
      </c>
      <c r="I8" s="16" t="s">
        <v>273</v>
      </c>
      <c r="J8" s="16" t="s">
        <v>274</v>
      </c>
      <c r="K8" s="17" t="s">
        <v>186</v>
      </c>
    </row>
    <row r="9" spans="1:13" x14ac:dyDescent="0.2">
      <c r="A9" s="11">
        <v>1</v>
      </c>
      <c r="B9" s="87" t="s">
        <v>42</v>
      </c>
      <c r="C9" s="108" t="s">
        <v>93</v>
      </c>
      <c r="D9" s="78" t="s">
        <v>84</v>
      </c>
      <c r="E9" s="79" t="s">
        <v>89</v>
      </c>
      <c r="F9" s="78" t="s">
        <v>90</v>
      </c>
      <c r="G9" s="78" t="s">
        <v>67</v>
      </c>
      <c r="H9" s="108">
        <v>2</v>
      </c>
      <c r="I9" s="99"/>
      <c r="J9" s="100"/>
      <c r="K9" s="107">
        <f>I9+J9</f>
        <v>0</v>
      </c>
    </row>
    <row r="10" spans="1:13" x14ac:dyDescent="0.2">
      <c r="A10" s="11">
        <f>A9+1</f>
        <v>2</v>
      </c>
      <c r="B10" s="87" t="s">
        <v>42</v>
      </c>
      <c r="C10" s="108" t="s">
        <v>93</v>
      </c>
      <c r="D10" s="78" t="s">
        <v>84</v>
      </c>
      <c r="E10" s="79" t="s">
        <v>91</v>
      </c>
      <c r="F10" s="78" t="s">
        <v>92</v>
      </c>
      <c r="G10" s="78" t="s">
        <v>67</v>
      </c>
      <c r="H10" s="108">
        <v>2</v>
      </c>
      <c r="I10" s="99"/>
      <c r="J10" s="100"/>
      <c r="K10" s="107">
        <f t="shared" ref="K10:K12" si="0">I10+J10</f>
        <v>0</v>
      </c>
    </row>
    <row r="11" spans="1:13" x14ac:dyDescent="0.2">
      <c r="A11" s="11">
        <f t="shared" ref="A11:A12" si="1">A10+1</f>
        <v>3</v>
      </c>
      <c r="B11" s="87" t="s">
        <v>42</v>
      </c>
      <c r="C11" s="108" t="s">
        <v>93</v>
      </c>
      <c r="D11" s="78" t="s">
        <v>84</v>
      </c>
      <c r="E11" s="79" t="s">
        <v>85</v>
      </c>
      <c r="F11" s="78" t="s">
        <v>86</v>
      </c>
      <c r="G11" s="78" t="s">
        <v>67</v>
      </c>
      <c r="H11" s="108">
        <v>2</v>
      </c>
      <c r="I11" s="99"/>
      <c r="J11" s="100"/>
      <c r="K11" s="107">
        <f t="shared" si="0"/>
        <v>0</v>
      </c>
    </row>
    <row r="12" spans="1:13" x14ac:dyDescent="0.2">
      <c r="A12" s="11">
        <f t="shared" si="1"/>
        <v>4</v>
      </c>
      <c r="B12" s="87" t="s">
        <v>42</v>
      </c>
      <c r="C12" s="108" t="s">
        <v>93</v>
      </c>
      <c r="D12" s="78" t="s">
        <v>84</v>
      </c>
      <c r="E12" s="79" t="s">
        <v>87</v>
      </c>
      <c r="F12" s="78" t="s">
        <v>88</v>
      </c>
      <c r="G12" s="78" t="s">
        <v>67</v>
      </c>
      <c r="H12" s="108">
        <v>2</v>
      </c>
      <c r="I12" s="99"/>
      <c r="J12" s="100"/>
      <c r="K12" s="107">
        <f t="shared" si="0"/>
        <v>0</v>
      </c>
    </row>
    <row r="13" spans="1:13" s="104" customFormat="1" ht="13.9" customHeight="1" x14ac:dyDescent="0.2">
      <c r="A13" s="103"/>
      <c r="B13" s="143" t="s">
        <v>228</v>
      </c>
      <c r="C13" s="143"/>
      <c r="D13" s="143"/>
      <c r="E13" s="143"/>
      <c r="F13" s="143"/>
      <c r="G13" s="143"/>
      <c r="H13" s="143"/>
      <c r="I13" s="143"/>
      <c r="J13" s="143"/>
      <c r="K13" s="143"/>
      <c r="L13" s="9"/>
      <c r="M13" s="9"/>
    </row>
    <row r="15" spans="1:13" s="9" customFormat="1" ht="37.5" customHeight="1" x14ac:dyDescent="0.25">
      <c r="A15" s="158" t="s">
        <v>199</v>
      </c>
      <c r="B15" s="158"/>
      <c r="C15" s="158"/>
      <c r="D15" s="158"/>
      <c r="E15" s="158"/>
      <c r="F15" s="158"/>
      <c r="G15" s="158"/>
      <c r="H15" s="158"/>
      <c r="I15" s="14" t="s">
        <v>189</v>
      </c>
      <c r="J15" s="37"/>
      <c r="K15" s="37"/>
    </row>
    <row r="16" spans="1:13" s="6" customFormat="1" ht="45" customHeight="1" x14ac:dyDescent="0.25">
      <c r="A16" s="25">
        <v>1</v>
      </c>
      <c r="B16" s="154" t="s">
        <v>190</v>
      </c>
      <c r="C16" s="154"/>
      <c r="D16" s="154"/>
      <c r="E16" s="154"/>
      <c r="F16" s="154"/>
      <c r="G16" s="154"/>
      <c r="H16" s="154"/>
      <c r="I16" s="25" t="s">
        <v>191</v>
      </c>
    </row>
    <row r="17" spans="1:10" s="6" customFormat="1" ht="77.25" customHeight="1" x14ac:dyDescent="0.25">
      <c r="A17" s="25">
        <v>2</v>
      </c>
      <c r="B17" s="139" t="s">
        <v>192</v>
      </c>
      <c r="C17" s="140"/>
      <c r="D17" s="140"/>
      <c r="E17" s="140"/>
      <c r="F17" s="140"/>
      <c r="G17" s="140"/>
      <c r="H17" s="144"/>
      <c r="I17" s="25" t="s">
        <v>191</v>
      </c>
    </row>
    <row r="18" spans="1:10" s="6" customFormat="1" ht="65.25" customHeight="1" x14ac:dyDescent="0.25">
      <c r="A18" s="25">
        <v>3</v>
      </c>
      <c r="B18" s="139" t="s">
        <v>193</v>
      </c>
      <c r="C18" s="140"/>
      <c r="D18" s="140"/>
      <c r="E18" s="140"/>
      <c r="F18" s="140"/>
      <c r="G18" s="140"/>
      <c r="H18" s="140"/>
      <c r="I18" s="25" t="s">
        <v>191</v>
      </c>
    </row>
    <row r="19" spans="1:10" s="6" customFormat="1" ht="29.25" customHeight="1" x14ac:dyDescent="0.25">
      <c r="A19" s="25">
        <v>4</v>
      </c>
      <c r="B19" s="139" t="s">
        <v>194</v>
      </c>
      <c r="C19" s="140"/>
      <c r="D19" s="140"/>
      <c r="E19" s="140"/>
      <c r="F19" s="140"/>
      <c r="G19" s="140"/>
      <c r="H19" s="140"/>
      <c r="I19" s="25" t="s">
        <v>191</v>
      </c>
    </row>
    <row r="20" spans="1:10" s="6" customFormat="1" ht="87" customHeight="1" x14ac:dyDescent="0.25">
      <c r="A20" s="25">
        <f t="shared" ref="A20:A22" si="2">A19+1</f>
        <v>5</v>
      </c>
      <c r="B20" s="139" t="s">
        <v>195</v>
      </c>
      <c r="C20" s="140"/>
      <c r="D20" s="140"/>
      <c r="E20" s="140"/>
      <c r="F20" s="140"/>
      <c r="G20" s="140"/>
      <c r="H20" s="140"/>
      <c r="I20" s="25" t="s">
        <v>191</v>
      </c>
    </row>
    <row r="21" spans="1:10" s="6" customFormat="1" ht="65.25" customHeight="1" x14ac:dyDescent="0.25">
      <c r="A21" s="25">
        <f t="shared" si="2"/>
        <v>6</v>
      </c>
      <c r="B21" s="139" t="s">
        <v>196</v>
      </c>
      <c r="C21" s="140"/>
      <c r="D21" s="140"/>
      <c r="E21" s="140"/>
      <c r="F21" s="140"/>
      <c r="G21" s="140"/>
      <c r="H21" s="140"/>
      <c r="I21" s="25" t="s">
        <v>191</v>
      </c>
    </row>
    <row r="22" spans="1:10" s="6" customFormat="1" ht="72" customHeight="1" x14ac:dyDescent="0.25">
      <c r="A22" s="25">
        <f t="shared" si="2"/>
        <v>7</v>
      </c>
      <c r="B22" s="139" t="s">
        <v>197</v>
      </c>
      <c r="C22" s="140"/>
      <c r="D22" s="140"/>
      <c r="E22" s="140"/>
      <c r="F22" s="140"/>
      <c r="G22" s="140"/>
      <c r="H22" s="140"/>
      <c r="I22" s="25" t="s">
        <v>191</v>
      </c>
    </row>
    <row r="23" spans="1:10" s="6" customFormat="1" x14ac:dyDescent="0.25">
      <c r="A23" s="38"/>
      <c r="B23" s="39"/>
      <c r="C23" s="39"/>
      <c r="D23" s="39"/>
      <c r="E23" s="39"/>
      <c r="F23" s="39"/>
      <c r="G23" s="39"/>
      <c r="H23" s="40"/>
      <c r="I23" s="105"/>
      <c r="J23" s="106"/>
    </row>
    <row r="24" spans="1:10" s="6" customFormat="1" ht="24" customHeight="1" x14ac:dyDescent="0.25">
      <c r="A24" s="7"/>
      <c r="B24" s="145" t="s">
        <v>198</v>
      </c>
      <c r="C24" s="146"/>
      <c r="D24" s="146"/>
      <c r="E24" s="146"/>
      <c r="F24" s="146"/>
      <c r="G24" s="146"/>
      <c r="H24" s="146"/>
      <c r="I24" s="146"/>
      <c r="J24" s="7"/>
    </row>
    <row r="25" spans="1:10" s="6" customFormat="1" ht="25.5" customHeight="1" x14ac:dyDescent="0.25">
      <c r="A25" s="7"/>
      <c r="B25" s="139" t="s">
        <v>278</v>
      </c>
      <c r="C25" s="140"/>
      <c r="D25" s="140"/>
      <c r="E25" s="140"/>
      <c r="F25" s="140"/>
      <c r="G25" s="140"/>
      <c r="H25" s="140"/>
      <c r="I25" s="144"/>
      <c r="J25" s="7"/>
    </row>
  </sheetData>
  <mergeCells count="18">
    <mergeCell ref="J1:K1"/>
    <mergeCell ref="J4:K4"/>
    <mergeCell ref="A15:H15"/>
    <mergeCell ref="B16:H16"/>
    <mergeCell ref="B17:H17"/>
    <mergeCell ref="A5:B5"/>
    <mergeCell ref="A7:F7"/>
    <mergeCell ref="I5:J5"/>
    <mergeCell ref="A1:C1"/>
    <mergeCell ref="B13:K13"/>
    <mergeCell ref="A3:K3"/>
    <mergeCell ref="B24:I24"/>
    <mergeCell ref="B25:I25"/>
    <mergeCell ref="B21:H21"/>
    <mergeCell ref="B22:H22"/>
    <mergeCell ref="B18:H18"/>
    <mergeCell ref="B19:H19"/>
    <mergeCell ref="B20:H20"/>
  </mergeCells>
  <conditionalFormatting sqref="K13">
    <cfRule type="cellIs" dxfId="5" priority="1" operator="equal">
      <formula>0</formula>
    </cfRule>
  </conditionalFormatting>
  <pageMargins left="0.7" right="0.7" top="0.75" bottom="0.75" header="0.3" footer="0.3"/>
  <pageSetup paperSize="9"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view="pageBreakPreview" zoomScale="110" zoomScaleNormal="100" zoomScaleSheetLayoutView="110" workbookViewId="0">
      <selection activeCell="A12" sqref="A12"/>
    </sheetView>
  </sheetViews>
  <sheetFormatPr defaultRowHeight="12.75" x14ac:dyDescent="0.2"/>
  <cols>
    <col min="1" max="1" width="3.7109375" style="21" bestFit="1" customWidth="1"/>
    <col min="2" max="2" width="25" style="20" customWidth="1"/>
    <col min="3" max="3" width="28.140625" style="20" customWidth="1"/>
    <col min="4" max="4" width="24.7109375" style="20" customWidth="1"/>
    <col min="5" max="5" width="9.28515625" style="20" bestFit="1" customWidth="1"/>
    <col min="6" max="6" width="13.42578125" style="20" customWidth="1"/>
    <col min="7" max="7" width="8.140625" style="20" bestFit="1" customWidth="1"/>
    <col min="8" max="8" width="15.7109375" style="21" bestFit="1" customWidth="1"/>
    <col min="9" max="11" width="25.7109375" style="21" customWidth="1"/>
    <col min="12" max="16384" width="9.140625" style="20"/>
  </cols>
  <sheetData>
    <row r="1" spans="1:13" x14ac:dyDescent="0.2">
      <c r="A1" s="157" t="str">
        <f>'formularz oferty'!C4</f>
        <v>DFP.271.56.2025.LS</v>
      </c>
      <c r="B1" s="157"/>
      <c r="C1" s="157"/>
      <c r="D1" s="12"/>
      <c r="E1" s="12"/>
      <c r="F1" s="12"/>
      <c r="G1" s="2"/>
      <c r="H1" s="12"/>
      <c r="I1" s="12"/>
      <c r="J1" s="147" t="s">
        <v>187</v>
      </c>
      <c r="K1" s="147"/>
    </row>
    <row r="2" spans="1:13" x14ac:dyDescent="0.2">
      <c r="A2" s="69"/>
      <c r="B2" s="69"/>
      <c r="C2" s="69"/>
      <c r="D2" s="12"/>
      <c r="E2" s="12"/>
      <c r="F2" s="12"/>
      <c r="G2" s="2"/>
      <c r="H2" s="12"/>
      <c r="I2" s="12"/>
      <c r="J2" s="35"/>
      <c r="K2" s="35" t="s">
        <v>188</v>
      </c>
    </row>
    <row r="3" spans="1:13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3" s="19" customFormat="1" x14ac:dyDescent="0.25">
      <c r="A4" s="12"/>
      <c r="B4" s="1"/>
      <c r="C4" s="12"/>
      <c r="D4" s="12"/>
      <c r="E4" s="12"/>
      <c r="F4" s="12"/>
      <c r="G4" s="2"/>
      <c r="H4" s="12"/>
      <c r="I4" s="12"/>
      <c r="J4" s="147"/>
      <c r="K4" s="147"/>
    </row>
    <row r="5" spans="1:13" s="19" customFormat="1" x14ac:dyDescent="0.25">
      <c r="A5" s="151" t="s">
        <v>0</v>
      </c>
      <c r="B5" s="151"/>
      <c r="C5" s="95">
        <v>6</v>
      </c>
      <c r="D5" s="3"/>
      <c r="E5" s="3"/>
      <c r="F5" s="3"/>
      <c r="G5" s="2"/>
      <c r="H5" s="12"/>
      <c r="I5" s="152" t="s">
        <v>272</v>
      </c>
      <c r="J5" s="152"/>
      <c r="K5" s="75">
        <f>SUM(K9:K11)</f>
        <v>0</v>
      </c>
    </row>
    <row r="6" spans="1:13" s="19" customFormat="1" x14ac:dyDescent="0.25">
      <c r="A6" s="33"/>
      <c r="B6" s="33"/>
      <c r="C6" s="36"/>
      <c r="D6" s="3"/>
      <c r="E6" s="3"/>
      <c r="F6" s="3"/>
      <c r="G6" s="2"/>
      <c r="H6" s="12"/>
      <c r="I6" s="36"/>
      <c r="J6" s="36"/>
      <c r="K6" s="13"/>
    </row>
    <row r="7" spans="1:13" s="6" customFormat="1" x14ac:dyDescent="0.25">
      <c r="A7" s="153" t="s">
        <v>271</v>
      </c>
      <c r="B7" s="153"/>
      <c r="C7" s="153"/>
      <c r="D7" s="153"/>
      <c r="E7" s="153"/>
      <c r="F7" s="153"/>
      <c r="G7" s="22"/>
      <c r="H7" s="22"/>
      <c r="I7" s="4"/>
      <c r="J7" s="5"/>
    </row>
    <row r="8" spans="1:13" s="6" customFormat="1" ht="40.5" customHeight="1" x14ac:dyDescent="0.25">
      <c r="A8" s="14" t="s">
        <v>1</v>
      </c>
      <c r="B8" s="14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5" t="s">
        <v>8</v>
      </c>
      <c r="I8" s="16" t="s">
        <v>273</v>
      </c>
      <c r="J8" s="16" t="s">
        <v>274</v>
      </c>
      <c r="K8" s="17" t="s">
        <v>186</v>
      </c>
    </row>
    <row r="9" spans="1:13" x14ac:dyDescent="0.2">
      <c r="A9" s="11">
        <v>1</v>
      </c>
      <c r="B9" s="87" t="s">
        <v>42</v>
      </c>
      <c r="C9" s="77" t="s">
        <v>94</v>
      </c>
      <c r="D9" s="77" t="s">
        <v>185</v>
      </c>
      <c r="E9" s="79" t="s">
        <v>96</v>
      </c>
      <c r="F9" s="78" t="s">
        <v>95</v>
      </c>
      <c r="G9" s="86">
        <v>2020</v>
      </c>
      <c r="H9" s="77">
        <v>2</v>
      </c>
      <c r="I9" s="99"/>
      <c r="J9" s="100"/>
      <c r="K9" s="107">
        <f>I9+J9</f>
        <v>0</v>
      </c>
    </row>
    <row r="10" spans="1:13" x14ac:dyDescent="0.2">
      <c r="A10" s="11">
        <f>A9+1</f>
        <v>2</v>
      </c>
      <c r="B10" s="87" t="s">
        <v>42</v>
      </c>
      <c r="C10" s="77" t="s">
        <v>106</v>
      </c>
      <c r="D10" s="78" t="s">
        <v>110</v>
      </c>
      <c r="E10" s="79" t="s">
        <v>112</v>
      </c>
      <c r="F10" s="78" t="s">
        <v>111</v>
      </c>
      <c r="G10" s="86">
        <v>2019</v>
      </c>
      <c r="H10" s="77">
        <v>2</v>
      </c>
      <c r="I10" s="99"/>
      <c r="J10" s="100"/>
      <c r="K10" s="107">
        <f t="shared" ref="K10:K11" si="0">I10+J10</f>
        <v>0</v>
      </c>
    </row>
    <row r="11" spans="1:13" x14ac:dyDescent="0.2">
      <c r="A11" s="11">
        <v>3</v>
      </c>
      <c r="B11" s="87" t="s">
        <v>42</v>
      </c>
      <c r="C11" s="77" t="s">
        <v>116</v>
      </c>
      <c r="D11" s="78" t="s">
        <v>118</v>
      </c>
      <c r="E11" s="85" t="s">
        <v>117</v>
      </c>
      <c r="F11" s="77">
        <v>3118</v>
      </c>
      <c r="G11" s="86">
        <v>2017</v>
      </c>
      <c r="H11" s="77">
        <v>2</v>
      </c>
      <c r="I11" s="99"/>
      <c r="J11" s="100"/>
      <c r="K11" s="107">
        <f t="shared" si="0"/>
        <v>0</v>
      </c>
    </row>
    <row r="12" spans="1:13" s="104" customFormat="1" ht="13.9" customHeight="1" x14ac:dyDescent="0.2">
      <c r="A12" s="103"/>
      <c r="B12" s="143" t="s">
        <v>228</v>
      </c>
      <c r="C12" s="143"/>
      <c r="D12" s="143"/>
      <c r="E12" s="143"/>
      <c r="F12" s="143"/>
      <c r="G12" s="143"/>
      <c r="H12" s="143"/>
      <c r="I12" s="143"/>
      <c r="J12" s="143"/>
      <c r="K12" s="143"/>
      <c r="L12" s="9"/>
      <c r="M12" s="9"/>
    </row>
    <row r="14" spans="1:13" s="9" customFormat="1" ht="37.5" customHeight="1" x14ac:dyDescent="0.25">
      <c r="A14" s="158" t="s">
        <v>199</v>
      </c>
      <c r="B14" s="158"/>
      <c r="C14" s="158"/>
      <c r="D14" s="158"/>
      <c r="E14" s="158"/>
      <c r="F14" s="158"/>
      <c r="G14" s="158"/>
      <c r="H14" s="158"/>
      <c r="I14" s="14" t="s">
        <v>189</v>
      </c>
      <c r="J14" s="37"/>
      <c r="K14" s="37"/>
    </row>
    <row r="15" spans="1:13" s="6" customFormat="1" ht="45" customHeight="1" x14ac:dyDescent="0.25">
      <c r="A15" s="25">
        <v>1</v>
      </c>
      <c r="B15" s="154" t="s">
        <v>190</v>
      </c>
      <c r="C15" s="154"/>
      <c r="D15" s="154"/>
      <c r="E15" s="154"/>
      <c r="F15" s="154"/>
      <c r="G15" s="154"/>
      <c r="H15" s="154"/>
      <c r="I15" s="25" t="s">
        <v>191</v>
      </c>
    </row>
    <row r="16" spans="1:13" s="6" customFormat="1" ht="77.25" customHeight="1" x14ac:dyDescent="0.25">
      <c r="A16" s="25">
        <v>2</v>
      </c>
      <c r="B16" s="139" t="s">
        <v>192</v>
      </c>
      <c r="C16" s="140"/>
      <c r="D16" s="140"/>
      <c r="E16" s="140"/>
      <c r="F16" s="140"/>
      <c r="G16" s="140"/>
      <c r="H16" s="144"/>
      <c r="I16" s="25" t="s">
        <v>191</v>
      </c>
    </row>
    <row r="17" spans="1:10" s="6" customFormat="1" ht="53.25" customHeight="1" x14ac:dyDescent="0.25">
      <c r="A17" s="25">
        <v>3</v>
      </c>
      <c r="B17" s="139" t="s">
        <v>193</v>
      </c>
      <c r="C17" s="140"/>
      <c r="D17" s="140"/>
      <c r="E17" s="140"/>
      <c r="F17" s="140"/>
      <c r="G17" s="140"/>
      <c r="H17" s="140"/>
      <c r="I17" s="25" t="s">
        <v>191</v>
      </c>
    </row>
    <row r="18" spans="1:10" s="6" customFormat="1" ht="29.25" customHeight="1" x14ac:dyDescent="0.25">
      <c r="A18" s="25">
        <v>4</v>
      </c>
      <c r="B18" s="139" t="s">
        <v>194</v>
      </c>
      <c r="C18" s="140"/>
      <c r="D18" s="140"/>
      <c r="E18" s="140"/>
      <c r="F18" s="140"/>
      <c r="G18" s="140"/>
      <c r="H18" s="140"/>
      <c r="I18" s="25" t="s">
        <v>191</v>
      </c>
    </row>
    <row r="19" spans="1:10" s="6" customFormat="1" ht="74.25" customHeight="1" x14ac:dyDescent="0.25">
      <c r="A19" s="25">
        <f t="shared" ref="A19:A21" si="1">A18+1</f>
        <v>5</v>
      </c>
      <c r="B19" s="139" t="s">
        <v>195</v>
      </c>
      <c r="C19" s="140"/>
      <c r="D19" s="140"/>
      <c r="E19" s="140"/>
      <c r="F19" s="140"/>
      <c r="G19" s="140"/>
      <c r="H19" s="140"/>
      <c r="I19" s="25" t="s">
        <v>191</v>
      </c>
    </row>
    <row r="20" spans="1:10" s="6" customFormat="1" ht="55.5" customHeight="1" x14ac:dyDescent="0.25">
      <c r="A20" s="25">
        <f t="shared" si="1"/>
        <v>6</v>
      </c>
      <c r="B20" s="139" t="s">
        <v>196</v>
      </c>
      <c r="C20" s="140"/>
      <c r="D20" s="140"/>
      <c r="E20" s="140"/>
      <c r="F20" s="140"/>
      <c r="G20" s="140"/>
      <c r="H20" s="140"/>
      <c r="I20" s="25" t="s">
        <v>191</v>
      </c>
    </row>
    <row r="21" spans="1:10" s="6" customFormat="1" ht="57.75" customHeight="1" x14ac:dyDescent="0.25">
      <c r="A21" s="25">
        <f t="shared" si="1"/>
        <v>7</v>
      </c>
      <c r="B21" s="139" t="s">
        <v>197</v>
      </c>
      <c r="C21" s="140"/>
      <c r="D21" s="140"/>
      <c r="E21" s="140"/>
      <c r="F21" s="140"/>
      <c r="G21" s="140"/>
      <c r="H21" s="140"/>
      <c r="I21" s="25" t="s">
        <v>191</v>
      </c>
    </row>
    <row r="22" spans="1:10" s="6" customFormat="1" x14ac:dyDescent="0.25">
      <c r="A22" s="38"/>
      <c r="B22" s="39"/>
      <c r="C22" s="39"/>
      <c r="D22" s="39"/>
      <c r="E22" s="39"/>
      <c r="F22" s="39"/>
      <c r="G22" s="39"/>
      <c r="H22" s="40"/>
      <c r="I22" s="105"/>
      <c r="J22" s="106"/>
    </row>
    <row r="23" spans="1:10" s="6" customFormat="1" ht="24" customHeight="1" x14ac:dyDescent="0.25">
      <c r="A23" s="7"/>
      <c r="B23" s="145" t="s">
        <v>198</v>
      </c>
      <c r="C23" s="146"/>
      <c r="D23" s="146"/>
      <c r="E23" s="146"/>
      <c r="F23" s="146"/>
      <c r="G23" s="146"/>
      <c r="H23" s="146"/>
      <c r="I23" s="146"/>
      <c r="J23" s="7"/>
    </row>
    <row r="24" spans="1:10" s="6" customFormat="1" ht="25.5" customHeight="1" x14ac:dyDescent="0.25">
      <c r="A24" s="7"/>
      <c r="B24" s="139" t="s">
        <v>278</v>
      </c>
      <c r="C24" s="140"/>
      <c r="D24" s="140"/>
      <c r="E24" s="140"/>
      <c r="F24" s="140"/>
      <c r="G24" s="140"/>
      <c r="H24" s="140"/>
      <c r="I24" s="144"/>
      <c r="J24" s="7"/>
    </row>
  </sheetData>
  <mergeCells count="18">
    <mergeCell ref="J1:K1"/>
    <mergeCell ref="J4:K4"/>
    <mergeCell ref="A14:H14"/>
    <mergeCell ref="B15:H15"/>
    <mergeCell ref="B16:H16"/>
    <mergeCell ref="A5:B5"/>
    <mergeCell ref="I5:J5"/>
    <mergeCell ref="A1:C1"/>
    <mergeCell ref="A7:F7"/>
    <mergeCell ref="B12:K12"/>
    <mergeCell ref="A3:K3"/>
    <mergeCell ref="B23:I23"/>
    <mergeCell ref="B24:I24"/>
    <mergeCell ref="B20:H20"/>
    <mergeCell ref="B21:H21"/>
    <mergeCell ref="B17:H17"/>
    <mergeCell ref="B18:H18"/>
    <mergeCell ref="B19:H19"/>
  </mergeCells>
  <conditionalFormatting sqref="K12">
    <cfRule type="cellIs" dxfId="4" priority="1" operator="equal">
      <formula>0</formula>
    </cfRule>
  </conditionalFormatting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="110" zoomScaleNormal="100" zoomScaleSheetLayoutView="110" workbookViewId="0">
      <selection activeCell="B17" sqref="B17:H17"/>
    </sheetView>
  </sheetViews>
  <sheetFormatPr defaultColWidth="27.42578125" defaultRowHeight="12.75" x14ac:dyDescent="0.25"/>
  <cols>
    <col min="1" max="1" width="5" style="10" customWidth="1"/>
    <col min="2" max="2" width="34.5703125" style="202" customWidth="1"/>
    <col min="3" max="3" width="12.42578125" style="10" customWidth="1"/>
    <col min="4" max="4" width="20.85546875" style="10" customWidth="1"/>
    <col min="5" max="5" width="11.7109375" style="10" bestFit="1" customWidth="1"/>
    <col min="6" max="6" width="10" style="10" customWidth="1"/>
    <col min="7" max="7" width="11.42578125" style="10" bestFit="1" customWidth="1"/>
    <col min="8" max="8" width="13.85546875" style="10" bestFit="1" customWidth="1"/>
    <col min="9" max="9" width="25.7109375" style="10" customWidth="1"/>
    <col min="10" max="11" width="25.7109375" style="6" customWidth="1"/>
    <col min="12" max="16384" width="27.42578125" style="6"/>
  </cols>
  <sheetData>
    <row r="1" spans="1:13" s="20" customFormat="1" x14ac:dyDescent="0.2">
      <c r="A1" s="161" t="str">
        <f>'formularz oferty'!C4</f>
        <v>DFP.271.56.2025.LS</v>
      </c>
      <c r="B1" s="161"/>
      <c r="C1" s="161"/>
      <c r="D1" s="162"/>
      <c r="E1" s="162"/>
      <c r="F1" s="162"/>
      <c r="G1" s="163"/>
      <c r="H1" s="162"/>
      <c r="I1" s="162"/>
      <c r="J1" s="147" t="s">
        <v>187</v>
      </c>
      <c r="K1" s="147"/>
    </row>
    <row r="2" spans="1:13" s="20" customFormat="1" x14ac:dyDescent="0.2">
      <c r="A2" s="164"/>
      <c r="B2" s="164"/>
      <c r="C2" s="164"/>
      <c r="D2" s="162"/>
      <c r="E2" s="162"/>
      <c r="F2" s="162"/>
      <c r="G2" s="163"/>
      <c r="H2" s="162"/>
      <c r="I2" s="162"/>
      <c r="J2" s="113"/>
      <c r="K2" s="113" t="s">
        <v>188</v>
      </c>
    </row>
    <row r="3" spans="1:13" s="20" customFormat="1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3" s="19" customFormat="1" x14ac:dyDescent="0.25">
      <c r="A4" s="162"/>
      <c r="B4" s="197"/>
      <c r="C4" s="162"/>
      <c r="D4" s="162"/>
      <c r="E4" s="162"/>
      <c r="F4" s="162"/>
      <c r="G4" s="162"/>
      <c r="H4" s="162"/>
      <c r="I4" s="162"/>
      <c r="J4" s="147"/>
      <c r="K4" s="147"/>
    </row>
    <row r="5" spans="1:13" s="19" customFormat="1" x14ac:dyDescent="0.25">
      <c r="A5" s="198" t="s">
        <v>0</v>
      </c>
      <c r="B5" s="198"/>
      <c r="C5" s="166">
        <v>7</v>
      </c>
      <c r="D5" s="167"/>
      <c r="E5" s="167"/>
      <c r="F5" s="167"/>
      <c r="G5" s="162"/>
      <c r="H5" s="162"/>
      <c r="I5" s="199" t="s">
        <v>272</v>
      </c>
      <c r="J5" s="199"/>
      <c r="K5" s="107">
        <f>SUM(K9:K12)</f>
        <v>0</v>
      </c>
    </row>
    <row r="6" spans="1:13" s="19" customFormat="1" x14ac:dyDescent="0.25">
      <c r="A6" s="200"/>
      <c r="B6" s="200"/>
      <c r="C6" s="167"/>
      <c r="D6" s="167"/>
      <c r="E6" s="167"/>
      <c r="F6" s="167"/>
      <c r="G6" s="162"/>
      <c r="H6" s="162"/>
      <c r="I6" s="162"/>
      <c r="J6" s="29"/>
      <c r="K6" s="29"/>
    </row>
    <row r="7" spans="1:13" x14ac:dyDescent="0.25">
      <c r="A7" s="170" t="s">
        <v>271</v>
      </c>
      <c r="B7" s="170"/>
      <c r="C7" s="170"/>
      <c r="D7" s="170"/>
      <c r="E7" s="170"/>
      <c r="F7" s="170"/>
      <c r="G7" s="171"/>
      <c r="H7" s="171"/>
      <c r="I7" s="172"/>
      <c r="J7" s="5"/>
    </row>
    <row r="8" spans="1:13" ht="39.75" customHeight="1" x14ac:dyDescent="0.25">
      <c r="A8" s="173" t="s">
        <v>1</v>
      </c>
      <c r="B8" s="173" t="s">
        <v>2</v>
      </c>
      <c r="C8" s="173" t="s">
        <v>3</v>
      </c>
      <c r="D8" s="173" t="s">
        <v>4</v>
      </c>
      <c r="E8" s="173" t="s">
        <v>5</v>
      </c>
      <c r="F8" s="173" t="s">
        <v>6</v>
      </c>
      <c r="G8" s="174" t="s">
        <v>7</v>
      </c>
      <c r="H8" s="174" t="s">
        <v>8</v>
      </c>
      <c r="I8" s="174" t="s">
        <v>273</v>
      </c>
      <c r="J8" s="174" t="s">
        <v>274</v>
      </c>
      <c r="K8" s="175" t="s">
        <v>275</v>
      </c>
    </row>
    <row r="9" spans="1:13" ht="25.5" x14ac:dyDescent="0.25">
      <c r="A9" s="159">
        <v>1</v>
      </c>
      <c r="B9" s="110" t="s">
        <v>120</v>
      </c>
      <c r="C9" s="201" t="s">
        <v>121</v>
      </c>
      <c r="D9" s="86" t="s">
        <v>118</v>
      </c>
      <c r="E9" s="111" t="s">
        <v>122</v>
      </c>
      <c r="F9" s="86" t="s">
        <v>123</v>
      </c>
      <c r="G9" s="86">
        <v>2019</v>
      </c>
      <c r="H9" s="160">
        <v>2</v>
      </c>
      <c r="I9" s="177"/>
      <c r="J9" s="176"/>
      <c r="K9" s="107">
        <f>I9+J9</f>
        <v>0</v>
      </c>
    </row>
    <row r="10" spans="1:13" x14ac:dyDescent="0.25">
      <c r="A10" s="159">
        <v>2</v>
      </c>
      <c r="B10" s="110" t="s">
        <v>124</v>
      </c>
      <c r="C10" s="201" t="s">
        <v>125</v>
      </c>
      <c r="D10" s="86" t="s">
        <v>118</v>
      </c>
      <c r="E10" s="111" t="s">
        <v>126</v>
      </c>
      <c r="F10" s="86" t="s">
        <v>127</v>
      </c>
      <c r="G10" s="201">
        <v>2020</v>
      </c>
      <c r="H10" s="201">
        <v>2</v>
      </c>
      <c r="I10" s="177"/>
      <c r="J10" s="176"/>
      <c r="K10" s="107">
        <f t="shared" ref="K10:K12" si="0">I10+J10</f>
        <v>0</v>
      </c>
    </row>
    <row r="11" spans="1:13" x14ac:dyDescent="0.25">
      <c r="A11" s="159">
        <v>3</v>
      </c>
      <c r="B11" s="110" t="s">
        <v>124</v>
      </c>
      <c r="C11" s="201" t="s">
        <v>125</v>
      </c>
      <c r="D11" s="86" t="s">
        <v>118</v>
      </c>
      <c r="E11" s="111" t="s">
        <v>128</v>
      </c>
      <c r="F11" s="86" t="s">
        <v>129</v>
      </c>
      <c r="G11" s="201">
        <v>2020</v>
      </c>
      <c r="H11" s="201">
        <v>2</v>
      </c>
      <c r="I11" s="177"/>
      <c r="J11" s="176"/>
      <c r="K11" s="107">
        <f t="shared" si="0"/>
        <v>0</v>
      </c>
    </row>
    <row r="12" spans="1:13" x14ac:dyDescent="0.25">
      <c r="A12" s="159">
        <v>4</v>
      </c>
      <c r="B12" s="110" t="s">
        <v>124</v>
      </c>
      <c r="C12" s="201" t="s">
        <v>125</v>
      </c>
      <c r="D12" s="86" t="s">
        <v>118</v>
      </c>
      <c r="E12" s="111" t="s">
        <v>130</v>
      </c>
      <c r="F12" s="86" t="s">
        <v>131</v>
      </c>
      <c r="G12" s="201">
        <v>2020</v>
      </c>
      <c r="H12" s="201">
        <v>2</v>
      </c>
      <c r="I12" s="177"/>
      <c r="J12" s="176"/>
      <c r="K12" s="107">
        <f t="shared" si="0"/>
        <v>0</v>
      </c>
    </row>
    <row r="13" spans="1:13" s="20" customFormat="1" ht="13.9" customHeight="1" x14ac:dyDescent="0.2">
      <c r="A13" s="21"/>
      <c r="B13" s="182" t="s">
        <v>228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6"/>
      <c r="M13" s="6"/>
    </row>
    <row r="15" spans="1:13" ht="37.5" customHeight="1" x14ac:dyDescent="0.25">
      <c r="A15" s="184" t="s">
        <v>199</v>
      </c>
      <c r="B15" s="184"/>
      <c r="C15" s="184"/>
      <c r="D15" s="184"/>
      <c r="E15" s="184"/>
      <c r="F15" s="184"/>
      <c r="G15" s="184"/>
      <c r="H15" s="184"/>
      <c r="I15" s="173" t="s">
        <v>189</v>
      </c>
      <c r="J15" s="185"/>
      <c r="K15" s="185"/>
    </row>
    <row r="16" spans="1:13" ht="45" customHeight="1" x14ac:dyDescent="0.25">
      <c r="A16" s="186">
        <v>1</v>
      </c>
      <c r="B16" s="187" t="s">
        <v>190</v>
      </c>
      <c r="C16" s="187"/>
      <c r="D16" s="187"/>
      <c r="E16" s="187"/>
      <c r="F16" s="187"/>
      <c r="G16" s="187"/>
      <c r="H16" s="187"/>
      <c r="I16" s="186" t="s">
        <v>191</v>
      </c>
    </row>
    <row r="17" spans="1:10" ht="77.25" customHeight="1" x14ac:dyDescent="0.25">
      <c r="A17" s="186">
        <v>2</v>
      </c>
      <c r="B17" s="188" t="s">
        <v>192</v>
      </c>
      <c r="C17" s="189"/>
      <c r="D17" s="189"/>
      <c r="E17" s="189"/>
      <c r="F17" s="189"/>
      <c r="G17" s="189"/>
      <c r="H17" s="190"/>
      <c r="I17" s="186" t="s">
        <v>191</v>
      </c>
    </row>
    <row r="18" spans="1:10" ht="53.25" customHeight="1" x14ac:dyDescent="0.25">
      <c r="A18" s="186">
        <v>3</v>
      </c>
      <c r="B18" s="188" t="s">
        <v>193</v>
      </c>
      <c r="C18" s="189"/>
      <c r="D18" s="189"/>
      <c r="E18" s="189"/>
      <c r="F18" s="189"/>
      <c r="G18" s="189"/>
      <c r="H18" s="189"/>
      <c r="I18" s="186" t="s">
        <v>191</v>
      </c>
    </row>
    <row r="19" spans="1:10" ht="29.25" customHeight="1" x14ac:dyDescent="0.25">
      <c r="A19" s="186">
        <v>4</v>
      </c>
      <c r="B19" s="188" t="s">
        <v>194</v>
      </c>
      <c r="C19" s="189"/>
      <c r="D19" s="189"/>
      <c r="E19" s="189"/>
      <c r="F19" s="189"/>
      <c r="G19" s="189"/>
      <c r="H19" s="189"/>
      <c r="I19" s="186" t="s">
        <v>191</v>
      </c>
    </row>
    <row r="20" spans="1:10" ht="69.75" customHeight="1" x14ac:dyDescent="0.25">
      <c r="A20" s="186">
        <f t="shared" ref="A20:A22" si="1">A19+1</f>
        <v>5</v>
      </c>
      <c r="B20" s="188" t="s">
        <v>195</v>
      </c>
      <c r="C20" s="189"/>
      <c r="D20" s="189"/>
      <c r="E20" s="189"/>
      <c r="F20" s="189"/>
      <c r="G20" s="189"/>
      <c r="H20" s="189"/>
      <c r="I20" s="186" t="s">
        <v>191</v>
      </c>
    </row>
    <row r="21" spans="1:10" ht="55.5" customHeight="1" x14ac:dyDescent="0.25">
      <c r="A21" s="186">
        <f t="shared" si="1"/>
        <v>6</v>
      </c>
      <c r="B21" s="188" t="s">
        <v>196</v>
      </c>
      <c r="C21" s="189"/>
      <c r="D21" s="189"/>
      <c r="E21" s="189"/>
      <c r="F21" s="189"/>
      <c r="G21" s="189"/>
      <c r="H21" s="189"/>
      <c r="I21" s="186" t="s">
        <v>191</v>
      </c>
    </row>
    <row r="22" spans="1:10" ht="57.75" customHeight="1" x14ac:dyDescent="0.25">
      <c r="A22" s="186">
        <f t="shared" si="1"/>
        <v>7</v>
      </c>
      <c r="B22" s="188" t="s">
        <v>197</v>
      </c>
      <c r="C22" s="189"/>
      <c r="D22" s="189"/>
      <c r="E22" s="189"/>
      <c r="F22" s="189"/>
      <c r="G22" s="189"/>
      <c r="H22" s="189"/>
      <c r="I22" s="186" t="s">
        <v>191</v>
      </c>
    </row>
    <row r="23" spans="1:10" x14ac:dyDescent="0.25">
      <c r="A23" s="191"/>
      <c r="B23" s="192"/>
      <c r="C23" s="192"/>
      <c r="D23" s="192"/>
      <c r="E23" s="192"/>
      <c r="F23" s="192"/>
      <c r="G23" s="192"/>
      <c r="H23" s="193"/>
      <c r="I23" s="194"/>
      <c r="J23" s="195"/>
    </row>
    <row r="24" spans="1:10" ht="24" customHeight="1" x14ac:dyDescent="0.25">
      <c r="B24" s="145" t="s">
        <v>198</v>
      </c>
      <c r="C24" s="196"/>
      <c r="D24" s="196"/>
      <c r="E24" s="196"/>
      <c r="F24" s="196"/>
      <c r="G24" s="196"/>
      <c r="H24" s="196"/>
      <c r="I24" s="196"/>
      <c r="J24" s="10"/>
    </row>
    <row r="25" spans="1:10" ht="25.5" customHeight="1" x14ac:dyDescent="0.25">
      <c r="B25" s="188" t="s">
        <v>278</v>
      </c>
      <c r="C25" s="189"/>
      <c r="D25" s="189"/>
      <c r="E25" s="189"/>
      <c r="F25" s="189"/>
      <c r="G25" s="189"/>
      <c r="H25" s="189"/>
      <c r="I25" s="190"/>
      <c r="J25" s="10"/>
    </row>
  </sheetData>
  <mergeCells count="18">
    <mergeCell ref="J1:K1"/>
    <mergeCell ref="J4:K4"/>
    <mergeCell ref="A15:H15"/>
    <mergeCell ref="B16:H16"/>
    <mergeCell ref="B17:H17"/>
    <mergeCell ref="I5:J5"/>
    <mergeCell ref="A5:B5"/>
    <mergeCell ref="A7:F7"/>
    <mergeCell ref="A1:C1"/>
    <mergeCell ref="B13:K13"/>
    <mergeCell ref="A3:K3"/>
    <mergeCell ref="B24:I24"/>
    <mergeCell ref="B25:I25"/>
    <mergeCell ref="B21:H21"/>
    <mergeCell ref="B22:H22"/>
    <mergeCell ref="B18:H18"/>
    <mergeCell ref="B19:H19"/>
    <mergeCell ref="B20:H20"/>
  </mergeCells>
  <conditionalFormatting sqref="K13">
    <cfRule type="cellIs" dxfId="3" priority="1" operator="equal">
      <formula>0</formula>
    </cfRule>
  </conditionalFormatting>
  <pageMargins left="0.7" right="0.7" top="0.75" bottom="0.75" header="0.3" footer="0.3"/>
  <pageSetup paperSize="9" scale="6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view="pageBreakPreview" zoomScale="110" zoomScaleNormal="100" zoomScaleSheetLayoutView="110" workbookViewId="0">
      <selection activeCell="B4" sqref="B4"/>
    </sheetView>
  </sheetViews>
  <sheetFormatPr defaultColWidth="27.42578125" defaultRowHeight="12.75" x14ac:dyDescent="0.25"/>
  <cols>
    <col min="1" max="1" width="5" style="10" customWidth="1"/>
    <col min="2" max="2" width="31.42578125" style="202" customWidth="1"/>
    <col min="3" max="3" width="9.140625" style="10" customWidth="1"/>
    <col min="4" max="4" width="12.85546875" style="10" bestFit="1" customWidth="1"/>
    <col min="5" max="5" width="13.85546875" style="10" bestFit="1" customWidth="1"/>
    <col min="6" max="6" width="14.85546875" style="10" bestFit="1" customWidth="1"/>
    <col min="7" max="7" width="12.7109375" style="10" bestFit="1" customWidth="1"/>
    <col min="8" max="8" width="14.28515625" style="10" customWidth="1"/>
    <col min="9" max="9" width="25.7109375" style="10" customWidth="1"/>
    <col min="10" max="11" width="25.7109375" style="6" customWidth="1"/>
    <col min="12" max="16384" width="27.42578125" style="6"/>
  </cols>
  <sheetData>
    <row r="1" spans="1:13" s="20" customFormat="1" x14ac:dyDescent="0.2">
      <c r="A1" s="161" t="str">
        <f>'formularz oferty'!C4</f>
        <v>DFP.271.56.2025.LS</v>
      </c>
      <c r="B1" s="161"/>
      <c r="C1" s="161"/>
      <c r="D1" s="162"/>
      <c r="E1" s="162"/>
      <c r="F1" s="162"/>
      <c r="G1" s="163"/>
      <c r="H1" s="162"/>
      <c r="I1" s="162"/>
      <c r="J1" s="147" t="s">
        <v>187</v>
      </c>
      <c r="K1" s="147"/>
    </row>
    <row r="2" spans="1:13" s="20" customFormat="1" x14ac:dyDescent="0.2">
      <c r="A2" s="164"/>
      <c r="B2" s="164"/>
      <c r="C2" s="164"/>
      <c r="D2" s="162"/>
      <c r="E2" s="162"/>
      <c r="F2" s="162"/>
      <c r="G2" s="163"/>
      <c r="H2" s="162"/>
      <c r="I2" s="162"/>
      <c r="J2" s="113"/>
      <c r="K2" s="113" t="s">
        <v>188</v>
      </c>
    </row>
    <row r="3" spans="1:13" s="20" customFormat="1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3" s="19" customFormat="1" x14ac:dyDescent="0.25">
      <c r="A4" s="162"/>
      <c r="B4" s="197"/>
      <c r="C4" s="162"/>
      <c r="D4" s="162"/>
      <c r="E4" s="162"/>
      <c r="F4" s="162"/>
      <c r="G4" s="162"/>
      <c r="H4" s="162"/>
      <c r="I4" s="162"/>
      <c r="J4" s="147"/>
      <c r="K4" s="147"/>
    </row>
    <row r="5" spans="1:13" s="19" customFormat="1" x14ac:dyDescent="0.25">
      <c r="A5" s="198" t="s">
        <v>0</v>
      </c>
      <c r="B5" s="198"/>
      <c r="C5" s="166">
        <v>8</v>
      </c>
      <c r="D5" s="167"/>
      <c r="E5" s="167"/>
      <c r="F5" s="167"/>
      <c r="G5" s="162"/>
      <c r="H5" s="162"/>
      <c r="I5" s="168" t="s">
        <v>272</v>
      </c>
      <c r="J5" s="168"/>
      <c r="K5" s="107">
        <f>SUM(K9)</f>
        <v>0</v>
      </c>
    </row>
    <row r="6" spans="1:13" s="19" customFormat="1" x14ac:dyDescent="0.25">
      <c r="A6" s="200"/>
      <c r="B6" s="200"/>
      <c r="C6" s="167"/>
      <c r="D6" s="167"/>
      <c r="E6" s="167"/>
      <c r="F6" s="167"/>
      <c r="G6" s="162"/>
      <c r="H6" s="162"/>
      <c r="I6" s="162"/>
      <c r="J6" s="29"/>
      <c r="K6" s="29"/>
    </row>
    <row r="7" spans="1:13" x14ac:dyDescent="0.25">
      <c r="A7" s="170" t="s">
        <v>271</v>
      </c>
      <c r="B7" s="170"/>
      <c r="C7" s="170"/>
      <c r="D7" s="170"/>
      <c r="E7" s="170"/>
      <c r="F7" s="170"/>
      <c r="G7" s="171"/>
      <c r="H7" s="171"/>
      <c r="I7" s="172"/>
      <c r="J7" s="5"/>
    </row>
    <row r="8" spans="1:13" ht="40.5" customHeight="1" x14ac:dyDescent="0.25">
      <c r="A8" s="173" t="s">
        <v>1</v>
      </c>
      <c r="B8" s="173" t="s">
        <v>2</v>
      </c>
      <c r="C8" s="173" t="s">
        <v>3</v>
      </c>
      <c r="D8" s="173" t="s">
        <v>4</v>
      </c>
      <c r="E8" s="173" t="s">
        <v>5</v>
      </c>
      <c r="F8" s="173" t="s">
        <v>6</v>
      </c>
      <c r="G8" s="174" t="s">
        <v>7</v>
      </c>
      <c r="H8" s="174" t="s">
        <v>8</v>
      </c>
      <c r="I8" s="174" t="s">
        <v>273</v>
      </c>
      <c r="J8" s="174" t="s">
        <v>274</v>
      </c>
      <c r="K8" s="175" t="s">
        <v>275</v>
      </c>
    </row>
    <row r="9" spans="1:13" ht="25.5" x14ac:dyDescent="0.25">
      <c r="A9" s="159">
        <v>1</v>
      </c>
      <c r="B9" s="90" t="s">
        <v>132</v>
      </c>
      <c r="C9" s="91" t="s">
        <v>133</v>
      </c>
      <c r="D9" s="77" t="s">
        <v>134</v>
      </c>
      <c r="E9" s="85" t="s">
        <v>135</v>
      </c>
      <c r="F9" s="77" t="s">
        <v>136</v>
      </c>
      <c r="G9" s="77">
        <v>2020</v>
      </c>
      <c r="H9" s="160">
        <v>2</v>
      </c>
      <c r="I9" s="177"/>
      <c r="J9" s="176"/>
      <c r="K9" s="107">
        <f>I9+J9</f>
        <v>0</v>
      </c>
    </row>
    <row r="10" spans="1:13" s="20" customFormat="1" ht="13.9" customHeight="1" x14ac:dyDescent="0.2">
      <c r="A10" s="21"/>
      <c r="B10" s="182" t="s">
        <v>228</v>
      </c>
      <c r="C10" s="182"/>
      <c r="D10" s="182"/>
      <c r="E10" s="182"/>
      <c r="F10" s="182"/>
      <c r="G10" s="182"/>
      <c r="H10" s="182"/>
      <c r="I10" s="182"/>
      <c r="J10" s="182"/>
      <c r="K10" s="182"/>
      <c r="L10" s="6"/>
      <c r="M10" s="6"/>
    </row>
    <row r="12" spans="1:13" ht="37.5" customHeight="1" x14ac:dyDescent="0.25">
      <c r="A12" s="184" t="s">
        <v>199</v>
      </c>
      <c r="B12" s="184"/>
      <c r="C12" s="184"/>
      <c r="D12" s="184"/>
      <c r="E12" s="184"/>
      <c r="F12" s="184"/>
      <c r="G12" s="184"/>
      <c r="H12" s="184"/>
      <c r="I12" s="173" t="s">
        <v>189</v>
      </c>
      <c r="J12" s="185"/>
      <c r="K12" s="185"/>
    </row>
    <row r="13" spans="1:13" ht="45" customHeight="1" x14ac:dyDescent="0.25">
      <c r="A13" s="186">
        <v>1</v>
      </c>
      <c r="B13" s="187" t="s">
        <v>190</v>
      </c>
      <c r="C13" s="187"/>
      <c r="D13" s="187"/>
      <c r="E13" s="187"/>
      <c r="F13" s="187"/>
      <c r="G13" s="187"/>
      <c r="H13" s="187"/>
      <c r="I13" s="186" t="s">
        <v>191</v>
      </c>
    </row>
    <row r="14" spans="1:13" ht="77.25" customHeight="1" x14ac:dyDescent="0.25">
      <c r="A14" s="186">
        <v>2</v>
      </c>
      <c r="B14" s="188" t="s">
        <v>192</v>
      </c>
      <c r="C14" s="189"/>
      <c r="D14" s="189"/>
      <c r="E14" s="189"/>
      <c r="F14" s="189"/>
      <c r="G14" s="189"/>
      <c r="H14" s="190"/>
      <c r="I14" s="186" t="s">
        <v>191</v>
      </c>
    </row>
    <row r="15" spans="1:13" ht="53.25" customHeight="1" x14ac:dyDescent="0.25">
      <c r="A15" s="186">
        <v>3</v>
      </c>
      <c r="B15" s="188" t="s">
        <v>193</v>
      </c>
      <c r="C15" s="189"/>
      <c r="D15" s="189"/>
      <c r="E15" s="189"/>
      <c r="F15" s="189"/>
      <c r="G15" s="189"/>
      <c r="H15" s="189"/>
      <c r="I15" s="186" t="s">
        <v>191</v>
      </c>
    </row>
    <row r="16" spans="1:13" ht="29.25" customHeight="1" x14ac:dyDescent="0.25">
      <c r="A16" s="186">
        <v>4</v>
      </c>
      <c r="B16" s="188" t="s">
        <v>194</v>
      </c>
      <c r="C16" s="189"/>
      <c r="D16" s="189"/>
      <c r="E16" s="189"/>
      <c r="F16" s="189"/>
      <c r="G16" s="189"/>
      <c r="H16" s="189"/>
      <c r="I16" s="186" t="s">
        <v>191</v>
      </c>
    </row>
    <row r="17" spans="1:10" ht="69.75" customHeight="1" x14ac:dyDescent="0.25">
      <c r="A17" s="186">
        <f t="shared" ref="A17:A19" si="0">A16+1</f>
        <v>5</v>
      </c>
      <c r="B17" s="188" t="s">
        <v>195</v>
      </c>
      <c r="C17" s="189"/>
      <c r="D17" s="189"/>
      <c r="E17" s="189"/>
      <c r="F17" s="189"/>
      <c r="G17" s="189"/>
      <c r="H17" s="189"/>
      <c r="I17" s="186" t="s">
        <v>191</v>
      </c>
    </row>
    <row r="18" spans="1:10" ht="55.5" customHeight="1" x14ac:dyDescent="0.25">
      <c r="A18" s="186">
        <f t="shared" si="0"/>
        <v>6</v>
      </c>
      <c r="B18" s="188" t="s">
        <v>196</v>
      </c>
      <c r="C18" s="189"/>
      <c r="D18" s="189"/>
      <c r="E18" s="189"/>
      <c r="F18" s="189"/>
      <c r="G18" s="189"/>
      <c r="H18" s="189"/>
      <c r="I18" s="186" t="s">
        <v>191</v>
      </c>
    </row>
    <row r="19" spans="1:10" ht="57.75" customHeight="1" x14ac:dyDescent="0.25">
      <c r="A19" s="186">
        <f t="shared" si="0"/>
        <v>7</v>
      </c>
      <c r="B19" s="188" t="s">
        <v>197</v>
      </c>
      <c r="C19" s="189"/>
      <c r="D19" s="189"/>
      <c r="E19" s="189"/>
      <c r="F19" s="189"/>
      <c r="G19" s="189"/>
      <c r="H19" s="189"/>
      <c r="I19" s="186" t="s">
        <v>191</v>
      </c>
    </row>
    <row r="20" spans="1:10" x14ac:dyDescent="0.25">
      <c r="A20" s="191"/>
      <c r="B20" s="192"/>
      <c r="C20" s="192"/>
      <c r="D20" s="192"/>
      <c r="E20" s="192"/>
      <c r="F20" s="192"/>
      <c r="G20" s="192"/>
      <c r="H20" s="193"/>
      <c r="I20" s="194"/>
      <c r="J20" s="195"/>
    </row>
    <row r="21" spans="1:10" ht="24" customHeight="1" x14ac:dyDescent="0.25">
      <c r="B21" s="145" t="s">
        <v>198</v>
      </c>
      <c r="C21" s="196"/>
      <c r="D21" s="196"/>
      <c r="E21" s="196"/>
      <c r="F21" s="196"/>
      <c r="G21" s="196"/>
      <c r="H21" s="196"/>
      <c r="I21" s="196"/>
      <c r="J21" s="10"/>
    </row>
    <row r="22" spans="1:10" ht="25.5" customHeight="1" x14ac:dyDescent="0.25">
      <c r="B22" s="188" t="s">
        <v>278</v>
      </c>
      <c r="C22" s="189"/>
      <c r="D22" s="189"/>
      <c r="E22" s="189"/>
      <c r="F22" s="189"/>
      <c r="G22" s="189"/>
      <c r="H22" s="189"/>
      <c r="I22" s="190"/>
      <c r="J22" s="10"/>
    </row>
  </sheetData>
  <mergeCells count="18">
    <mergeCell ref="J1:K1"/>
    <mergeCell ref="J4:K4"/>
    <mergeCell ref="A12:H12"/>
    <mergeCell ref="B13:H13"/>
    <mergeCell ref="B14:H14"/>
    <mergeCell ref="I5:J5"/>
    <mergeCell ref="A5:B5"/>
    <mergeCell ref="A7:F7"/>
    <mergeCell ref="A1:C1"/>
    <mergeCell ref="B10:K10"/>
    <mergeCell ref="A3:K3"/>
    <mergeCell ref="B21:I21"/>
    <mergeCell ref="B22:I22"/>
    <mergeCell ref="B18:H18"/>
    <mergeCell ref="B19:H19"/>
    <mergeCell ref="B15:H15"/>
    <mergeCell ref="B16:H16"/>
    <mergeCell ref="B17:H17"/>
  </mergeCells>
  <conditionalFormatting sqref="K10">
    <cfRule type="cellIs" dxfId="2" priority="1" operator="equal">
      <formula>0</formula>
    </cfRule>
  </conditionalFormatting>
  <pageMargins left="0.7" right="0.7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view="pageBreakPreview" zoomScale="110" zoomScaleNormal="100" zoomScaleSheetLayoutView="110" workbookViewId="0">
      <selection activeCell="A5" sqref="A5:B5"/>
    </sheetView>
  </sheetViews>
  <sheetFormatPr defaultRowHeight="12.75" x14ac:dyDescent="0.25"/>
  <cols>
    <col min="1" max="1" width="4.28515625" style="10" bestFit="1" customWidth="1"/>
    <col min="2" max="2" width="33.7109375" style="202" customWidth="1"/>
    <col min="3" max="3" width="17.5703125" style="10" customWidth="1"/>
    <col min="4" max="4" width="13.7109375" style="10" bestFit="1" customWidth="1"/>
    <col min="5" max="5" width="9.85546875" style="207" customWidth="1"/>
    <col min="6" max="6" width="10.85546875" style="10" customWidth="1"/>
    <col min="7" max="7" width="8.5703125" style="10" bestFit="1" customWidth="1"/>
    <col min="8" max="8" width="13.85546875" style="10" bestFit="1" customWidth="1"/>
    <col min="9" max="9" width="25.7109375" style="10" customWidth="1"/>
    <col min="10" max="11" width="25.7109375" style="6" customWidth="1"/>
    <col min="12" max="16384" width="9.140625" style="6"/>
  </cols>
  <sheetData>
    <row r="1" spans="1:11" s="20" customFormat="1" x14ac:dyDescent="0.2">
      <c r="A1" s="161" t="str">
        <f>'formularz oferty'!C4</f>
        <v>DFP.271.56.2025.LS</v>
      </c>
      <c r="B1" s="161"/>
      <c r="C1" s="161"/>
      <c r="D1" s="162"/>
      <c r="E1" s="162"/>
      <c r="F1" s="162"/>
      <c r="G1" s="163"/>
      <c r="H1" s="162"/>
      <c r="I1" s="162"/>
      <c r="J1" s="147" t="s">
        <v>187</v>
      </c>
      <c r="K1" s="147"/>
    </row>
    <row r="2" spans="1:11" s="20" customFormat="1" x14ac:dyDescent="0.2">
      <c r="A2" s="164"/>
      <c r="B2" s="164"/>
      <c r="C2" s="164"/>
      <c r="D2" s="162"/>
      <c r="E2" s="162"/>
      <c r="F2" s="162"/>
      <c r="G2" s="163"/>
      <c r="H2" s="162"/>
      <c r="I2" s="162"/>
      <c r="J2" s="113"/>
      <c r="K2" s="113" t="s">
        <v>188</v>
      </c>
    </row>
    <row r="3" spans="1:11" s="20" customFormat="1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1" s="19" customFormat="1" x14ac:dyDescent="0.25">
      <c r="A4" s="162"/>
      <c r="B4" s="197"/>
      <c r="C4" s="162"/>
      <c r="D4" s="162"/>
      <c r="E4" s="203"/>
      <c r="F4" s="162"/>
      <c r="G4" s="162"/>
      <c r="H4" s="162"/>
      <c r="I4" s="162"/>
      <c r="J4" s="147"/>
      <c r="K4" s="147"/>
    </row>
    <row r="5" spans="1:11" s="19" customFormat="1" ht="15" customHeight="1" x14ac:dyDescent="0.25">
      <c r="A5" s="198" t="s">
        <v>0</v>
      </c>
      <c r="B5" s="198"/>
      <c r="C5" s="166">
        <v>9</v>
      </c>
      <c r="D5" s="167"/>
      <c r="E5" s="204"/>
      <c r="F5" s="167"/>
      <c r="G5" s="162"/>
      <c r="H5" s="162"/>
      <c r="I5" s="168" t="s">
        <v>272</v>
      </c>
      <c r="J5" s="168"/>
      <c r="K5" s="107">
        <f>SUM(K9:K21)</f>
        <v>0</v>
      </c>
    </row>
    <row r="6" spans="1:11" s="19" customFormat="1" x14ac:dyDescent="0.25">
      <c r="A6" s="200"/>
      <c r="B6" s="200"/>
      <c r="C6" s="167"/>
      <c r="D6" s="167"/>
      <c r="E6" s="204"/>
      <c r="F6" s="167"/>
      <c r="G6" s="162"/>
      <c r="H6" s="162"/>
      <c r="I6" s="162"/>
      <c r="J6" s="29"/>
      <c r="K6" s="29"/>
    </row>
    <row r="7" spans="1:11" x14ac:dyDescent="0.25">
      <c r="A7" s="170" t="s">
        <v>271</v>
      </c>
      <c r="B7" s="170"/>
      <c r="C7" s="170"/>
      <c r="D7" s="170"/>
      <c r="E7" s="170"/>
      <c r="F7" s="170"/>
      <c r="G7" s="171"/>
      <c r="H7" s="171"/>
      <c r="I7" s="172"/>
      <c r="J7" s="5"/>
    </row>
    <row r="8" spans="1:11" ht="40.5" customHeight="1" x14ac:dyDescent="0.25">
      <c r="A8" s="173" t="s">
        <v>1</v>
      </c>
      <c r="B8" s="173" t="s">
        <v>2</v>
      </c>
      <c r="C8" s="173" t="s">
        <v>3</v>
      </c>
      <c r="D8" s="173" t="s">
        <v>4</v>
      </c>
      <c r="E8" s="205" t="s">
        <v>5</v>
      </c>
      <c r="F8" s="173" t="s">
        <v>6</v>
      </c>
      <c r="G8" s="174" t="s">
        <v>7</v>
      </c>
      <c r="H8" s="174" t="s">
        <v>8</v>
      </c>
      <c r="I8" s="174" t="s">
        <v>273</v>
      </c>
      <c r="J8" s="174" t="s">
        <v>274</v>
      </c>
      <c r="K8" s="175" t="s">
        <v>275</v>
      </c>
    </row>
    <row r="9" spans="1:11" x14ac:dyDescent="0.25">
      <c r="A9" s="159">
        <v>1</v>
      </c>
      <c r="B9" s="88" t="s">
        <v>137</v>
      </c>
      <c r="C9" s="77" t="s">
        <v>138</v>
      </c>
      <c r="D9" s="78" t="s">
        <v>139</v>
      </c>
      <c r="E9" s="79" t="s">
        <v>140</v>
      </c>
      <c r="F9" s="78" t="s">
        <v>141</v>
      </c>
      <c r="G9" s="78">
        <v>2019</v>
      </c>
      <c r="H9" s="160">
        <v>2</v>
      </c>
      <c r="I9" s="177"/>
      <c r="J9" s="176"/>
      <c r="K9" s="107">
        <f>I9+J9</f>
        <v>0</v>
      </c>
    </row>
    <row r="10" spans="1:11" x14ac:dyDescent="0.25">
      <c r="A10" s="159">
        <f t="shared" ref="A10:A21" si="0">A9+1</f>
        <v>2</v>
      </c>
      <c r="B10" s="88" t="s">
        <v>137</v>
      </c>
      <c r="C10" s="77" t="s">
        <v>138</v>
      </c>
      <c r="D10" s="78" t="s">
        <v>139</v>
      </c>
      <c r="E10" s="79" t="s">
        <v>142</v>
      </c>
      <c r="F10" s="78" t="s">
        <v>143</v>
      </c>
      <c r="G10" s="112">
        <v>2019</v>
      </c>
      <c r="H10" s="77">
        <v>2</v>
      </c>
      <c r="I10" s="177"/>
      <c r="J10" s="176"/>
      <c r="K10" s="107">
        <f t="shared" ref="K10:K21" si="1">I10+J10</f>
        <v>0</v>
      </c>
    </row>
    <row r="11" spans="1:11" x14ac:dyDescent="0.25">
      <c r="A11" s="159">
        <f t="shared" si="0"/>
        <v>3</v>
      </c>
      <c r="B11" s="88" t="s">
        <v>137</v>
      </c>
      <c r="C11" s="77" t="s">
        <v>138</v>
      </c>
      <c r="D11" s="78" t="s">
        <v>139</v>
      </c>
      <c r="E11" s="79" t="s">
        <v>144</v>
      </c>
      <c r="F11" s="78" t="s">
        <v>145</v>
      </c>
      <c r="G11" s="78">
        <v>2019</v>
      </c>
      <c r="H11" s="160">
        <v>2</v>
      </c>
      <c r="I11" s="177"/>
      <c r="J11" s="176"/>
      <c r="K11" s="107">
        <f t="shared" si="1"/>
        <v>0</v>
      </c>
    </row>
    <row r="12" spans="1:11" ht="25.5" x14ac:dyDescent="0.25">
      <c r="A12" s="159">
        <f t="shared" si="0"/>
        <v>4</v>
      </c>
      <c r="B12" s="88" t="s">
        <v>161</v>
      </c>
      <c r="C12" s="77" t="s">
        <v>162</v>
      </c>
      <c r="D12" s="78" t="s">
        <v>139</v>
      </c>
      <c r="E12" s="79" t="s">
        <v>163</v>
      </c>
      <c r="F12" s="78" t="s">
        <v>164</v>
      </c>
      <c r="G12" s="78" t="s">
        <v>67</v>
      </c>
      <c r="H12" s="160">
        <v>2</v>
      </c>
      <c r="I12" s="177"/>
      <c r="J12" s="176"/>
      <c r="K12" s="107">
        <f t="shared" si="1"/>
        <v>0</v>
      </c>
    </row>
    <row r="13" spans="1:11" ht="25.5" x14ac:dyDescent="0.25">
      <c r="A13" s="159">
        <f t="shared" si="0"/>
        <v>5</v>
      </c>
      <c r="B13" s="88" t="s">
        <v>161</v>
      </c>
      <c r="C13" s="77" t="s">
        <v>162</v>
      </c>
      <c r="D13" s="78" t="s">
        <v>139</v>
      </c>
      <c r="E13" s="79" t="s">
        <v>165</v>
      </c>
      <c r="F13" s="78" t="s">
        <v>166</v>
      </c>
      <c r="G13" s="78" t="s">
        <v>67</v>
      </c>
      <c r="H13" s="160">
        <v>2</v>
      </c>
      <c r="I13" s="177"/>
      <c r="J13" s="176"/>
      <c r="K13" s="107">
        <f t="shared" si="1"/>
        <v>0</v>
      </c>
    </row>
    <row r="14" spans="1:11" ht="25.5" x14ac:dyDescent="0.25">
      <c r="A14" s="159">
        <f t="shared" si="0"/>
        <v>6</v>
      </c>
      <c r="B14" s="88" t="s">
        <v>161</v>
      </c>
      <c r="C14" s="77" t="s">
        <v>162</v>
      </c>
      <c r="D14" s="78" t="s">
        <v>139</v>
      </c>
      <c r="E14" s="79" t="s">
        <v>167</v>
      </c>
      <c r="F14" s="78" t="s">
        <v>168</v>
      </c>
      <c r="G14" s="78" t="s">
        <v>67</v>
      </c>
      <c r="H14" s="160">
        <v>2</v>
      </c>
      <c r="I14" s="177"/>
      <c r="J14" s="176"/>
      <c r="K14" s="107">
        <f t="shared" si="1"/>
        <v>0</v>
      </c>
    </row>
    <row r="15" spans="1:11" s="20" customFormat="1" ht="25.5" x14ac:dyDescent="0.2">
      <c r="A15" s="159">
        <f t="shared" si="0"/>
        <v>7</v>
      </c>
      <c r="B15" s="88" t="s">
        <v>161</v>
      </c>
      <c r="C15" s="77" t="s">
        <v>138</v>
      </c>
      <c r="D15" s="78" t="s">
        <v>139</v>
      </c>
      <c r="E15" s="79" t="s">
        <v>169</v>
      </c>
      <c r="F15" s="78" t="s">
        <v>170</v>
      </c>
      <c r="G15" s="77" t="s">
        <v>67</v>
      </c>
      <c r="H15" s="160">
        <v>2</v>
      </c>
      <c r="I15" s="177"/>
      <c r="J15" s="176"/>
      <c r="K15" s="107">
        <f t="shared" si="1"/>
        <v>0</v>
      </c>
    </row>
    <row r="16" spans="1:11" s="20" customFormat="1" ht="25.5" x14ac:dyDescent="0.2">
      <c r="A16" s="159">
        <f t="shared" si="0"/>
        <v>8</v>
      </c>
      <c r="B16" s="88" t="s">
        <v>146</v>
      </c>
      <c r="C16" s="91" t="s">
        <v>147</v>
      </c>
      <c r="D16" s="78" t="s">
        <v>148</v>
      </c>
      <c r="E16" s="79" t="s">
        <v>149</v>
      </c>
      <c r="F16" s="78" t="s">
        <v>150</v>
      </c>
      <c r="G16" s="78" t="s">
        <v>151</v>
      </c>
      <c r="H16" s="160">
        <v>2</v>
      </c>
      <c r="I16" s="177"/>
      <c r="J16" s="176"/>
      <c r="K16" s="107">
        <f t="shared" si="1"/>
        <v>0</v>
      </c>
    </row>
    <row r="17" spans="1:13" s="20" customFormat="1" ht="25.5" x14ac:dyDescent="0.2">
      <c r="A17" s="159">
        <f t="shared" si="0"/>
        <v>9</v>
      </c>
      <c r="B17" s="88" t="s">
        <v>146</v>
      </c>
      <c r="C17" s="91" t="s">
        <v>152</v>
      </c>
      <c r="D17" s="78" t="s">
        <v>148</v>
      </c>
      <c r="E17" s="79" t="s">
        <v>153</v>
      </c>
      <c r="F17" s="78" t="s">
        <v>154</v>
      </c>
      <c r="G17" s="78" t="s">
        <v>9</v>
      </c>
      <c r="H17" s="160">
        <v>2</v>
      </c>
      <c r="I17" s="177"/>
      <c r="J17" s="176"/>
      <c r="K17" s="107">
        <f t="shared" si="1"/>
        <v>0</v>
      </c>
    </row>
    <row r="18" spans="1:13" s="20" customFormat="1" ht="25.5" x14ac:dyDescent="0.2">
      <c r="A18" s="159">
        <f t="shared" si="0"/>
        <v>10</v>
      </c>
      <c r="B18" s="88" t="s">
        <v>146</v>
      </c>
      <c r="C18" s="77" t="s">
        <v>155</v>
      </c>
      <c r="D18" s="78" t="s">
        <v>148</v>
      </c>
      <c r="E18" s="79" t="s">
        <v>156</v>
      </c>
      <c r="F18" s="78" t="s">
        <v>157</v>
      </c>
      <c r="G18" s="78">
        <v>2022</v>
      </c>
      <c r="H18" s="160">
        <v>2</v>
      </c>
      <c r="I18" s="177"/>
      <c r="J18" s="176"/>
      <c r="K18" s="107">
        <f t="shared" si="1"/>
        <v>0</v>
      </c>
    </row>
    <row r="19" spans="1:13" s="20" customFormat="1" ht="25.5" x14ac:dyDescent="0.2">
      <c r="A19" s="159">
        <f t="shared" si="0"/>
        <v>11</v>
      </c>
      <c r="B19" s="88" t="s">
        <v>146</v>
      </c>
      <c r="C19" s="91" t="s">
        <v>158</v>
      </c>
      <c r="D19" s="78" t="s">
        <v>148</v>
      </c>
      <c r="E19" s="79" t="s">
        <v>159</v>
      </c>
      <c r="F19" s="78">
        <v>300912</v>
      </c>
      <c r="G19" s="78">
        <v>2019</v>
      </c>
      <c r="H19" s="160">
        <v>2</v>
      </c>
      <c r="I19" s="177"/>
      <c r="J19" s="176"/>
      <c r="K19" s="107">
        <f t="shared" si="1"/>
        <v>0</v>
      </c>
    </row>
    <row r="20" spans="1:13" s="20" customFormat="1" ht="25.5" x14ac:dyDescent="0.2">
      <c r="A20" s="206">
        <f t="shared" si="0"/>
        <v>12</v>
      </c>
      <c r="B20" s="89" t="s">
        <v>146</v>
      </c>
      <c r="C20" s="93" t="s">
        <v>158</v>
      </c>
      <c r="D20" s="82" t="s">
        <v>148</v>
      </c>
      <c r="E20" s="83" t="s">
        <v>160</v>
      </c>
      <c r="F20" s="82">
        <v>301094</v>
      </c>
      <c r="G20" s="82">
        <v>2019</v>
      </c>
      <c r="H20" s="178">
        <v>2</v>
      </c>
      <c r="I20" s="177"/>
      <c r="J20" s="176"/>
      <c r="K20" s="107">
        <f t="shared" si="1"/>
        <v>0</v>
      </c>
    </row>
    <row r="21" spans="1:13" s="20" customFormat="1" ht="25.5" x14ac:dyDescent="0.2">
      <c r="A21" s="159">
        <f t="shared" si="0"/>
        <v>13</v>
      </c>
      <c r="B21" s="90" t="s">
        <v>161</v>
      </c>
      <c r="C21" s="91" t="s">
        <v>152</v>
      </c>
      <c r="D21" s="77" t="s">
        <v>148</v>
      </c>
      <c r="E21" s="85" t="s">
        <v>156</v>
      </c>
      <c r="F21" s="77">
        <v>904451</v>
      </c>
      <c r="G21" s="77">
        <v>2022</v>
      </c>
      <c r="H21" s="160">
        <v>2</v>
      </c>
      <c r="I21" s="177"/>
      <c r="J21" s="176"/>
      <c r="K21" s="107">
        <f t="shared" si="1"/>
        <v>0</v>
      </c>
    </row>
    <row r="22" spans="1:13" s="20" customFormat="1" ht="13.9" customHeight="1" x14ac:dyDescent="0.2">
      <c r="A22" s="21"/>
      <c r="B22" s="182" t="s">
        <v>228</v>
      </c>
      <c r="C22" s="182"/>
      <c r="D22" s="182"/>
      <c r="E22" s="182"/>
      <c r="F22" s="182"/>
      <c r="G22" s="182"/>
      <c r="H22" s="182"/>
      <c r="I22" s="182"/>
      <c r="J22" s="182"/>
      <c r="K22" s="182"/>
      <c r="L22" s="6"/>
      <c r="M22" s="6"/>
    </row>
    <row r="24" spans="1:13" ht="37.5" customHeight="1" x14ac:dyDescent="0.25">
      <c r="A24" s="184" t="s">
        <v>199</v>
      </c>
      <c r="B24" s="184"/>
      <c r="C24" s="184"/>
      <c r="D24" s="184"/>
      <c r="E24" s="184"/>
      <c r="F24" s="184"/>
      <c r="G24" s="184"/>
      <c r="H24" s="184"/>
      <c r="I24" s="173" t="s">
        <v>189</v>
      </c>
      <c r="J24" s="185"/>
      <c r="K24" s="185"/>
    </row>
    <row r="25" spans="1:13" ht="45" customHeight="1" x14ac:dyDescent="0.25">
      <c r="A25" s="186">
        <v>1</v>
      </c>
      <c r="B25" s="187" t="s">
        <v>190</v>
      </c>
      <c r="C25" s="187"/>
      <c r="D25" s="187"/>
      <c r="E25" s="187"/>
      <c r="F25" s="187"/>
      <c r="G25" s="187"/>
      <c r="H25" s="187"/>
      <c r="I25" s="186" t="s">
        <v>191</v>
      </c>
    </row>
    <row r="26" spans="1:13" ht="77.25" customHeight="1" x14ac:dyDescent="0.25">
      <c r="A26" s="186">
        <v>2</v>
      </c>
      <c r="B26" s="188" t="s">
        <v>192</v>
      </c>
      <c r="C26" s="189"/>
      <c r="D26" s="189"/>
      <c r="E26" s="189"/>
      <c r="F26" s="189"/>
      <c r="G26" s="189"/>
      <c r="H26" s="190"/>
      <c r="I26" s="186" t="s">
        <v>191</v>
      </c>
    </row>
    <row r="27" spans="1:13" ht="53.25" customHeight="1" x14ac:dyDescent="0.25">
      <c r="A27" s="186">
        <v>3</v>
      </c>
      <c r="B27" s="188" t="s">
        <v>193</v>
      </c>
      <c r="C27" s="189"/>
      <c r="D27" s="189"/>
      <c r="E27" s="189"/>
      <c r="F27" s="189"/>
      <c r="G27" s="189"/>
      <c r="H27" s="189"/>
      <c r="I27" s="186" t="s">
        <v>191</v>
      </c>
    </row>
    <row r="28" spans="1:13" ht="29.25" customHeight="1" x14ac:dyDescent="0.25">
      <c r="A28" s="186">
        <v>4</v>
      </c>
      <c r="B28" s="188" t="s">
        <v>194</v>
      </c>
      <c r="C28" s="189"/>
      <c r="D28" s="189"/>
      <c r="E28" s="189"/>
      <c r="F28" s="189"/>
      <c r="G28" s="189"/>
      <c r="H28" s="189"/>
      <c r="I28" s="186" t="s">
        <v>191</v>
      </c>
    </row>
    <row r="29" spans="1:13" ht="69.75" customHeight="1" x14ac:dyDescent="0.25">
      <c r="A29" s="186">
        <f t="shared" ref="A29:A31" si="2">A28+1</f>
        <v>5</v>
      </c>
      <c r="B29" s="188" t="s">
        <v>195</v>
      </c>
      <c r="C29" s="189"/>
      <c r="D29" s="189"/>
      <c r="E29" s="189"/>
      <c r="F29" s="189"/>
      <c r="G29" s="189"/>
      <c r="H29" s="189"/>
      <c r="I29" s="186" t="s">
        <v>191</v>
      </c>
    </row>
    <row r="30" spans="1:13" ht="55.5" customHeight="1" x14ac:dyDescent="0.25">
      <c r="A30" s="186">
        <f t="shared" si="2"/>
        <v>6</v>
      </c>
      <c r="B30" s="188" t="s">
        <v>196</v>
      </c>
      <c r="C30" s="189"/>
      <c r="D30" s="189"/>
      <c r="E30" s="189"/>
      <c r="F30" s="189"/>
      <c r="G30" s="189"/>
      <c r="H30" s="189"/>
      <c r="I30" s="186" t="s">
        <v>191</v>
      </c>
    </row>
    <row r="31" spans="1:13" ht="57.75" customHeight="1" x14ac:dyDescent="0.25">
      <c r="A31" s="186">
        <f t="shared" si="2"/>
        <v>7</v>
      </c>
      <c r="B31" s="188" t="s">
        <v>197</v>
      </c>
      <c r="C31" s="189"/>
      <c r="D31" s="189"/>
      <c r="E31" s="189"/>
      <c r="F31" s="189"/>
      <c r="G31" s="189"/>
      <c r="H31" s="189"/>
      <c r="I31" s="186" t="s">
        <v>191</v>
      </c>
    </row>
    <row r="32" spans="1:13" x14ac:dyDescent="0.25">
      <c r="A32" s="191"/>
      <c r="B32" s="192"/>
      <c r="C32" s="192"/>
      <c r="D32" s="192"/>
      <c r="E32" s="192"/>
      <c r="F32" s="192"/>
      <c r="G32" s="192"/>
      <c r="H32" s="193"/>
      <c r="I32" s="194"/>
      <c r="J32" s="195"/>
    </row>
    <row r="33" spans="2:10" ht="24" customHeight="1" x14ac:dyDescent="0.25">
      <c r="B33" s="145" t="s">
        <v>198</v>
      </c>
      <c r="C33" s="196"/>
      <c r="D33" s="196"/>
      <c r="E33" s="196"/>
      <c r="F33" s="196"/>
      <c r="G33" s="196"/>
      <c r="H33" s="196"/>
      <c r="I33" s="196"/>
      <c r="J33" s="10"/>
    </row>
    <row r="34" spans="2:10" ht="25.5" customHeight="1" x14ac:dyDescent="0.25">
      <c r="B34" s="188" t="s">
        <v>278</v>
      </c>
      <c r="C34" s="189"/>
      <c r="D34" s="189"/>
      <c r="E34" s="189"/>
      <c r="F34" s="189"/>
      <c r="G34" s="189"/>
      <c r="H34" s="189"/>
      <c r="I34" s="190"/>
      <c r="J34" s="10"/>
    </row>
  </sheetData>
  <mergeCells count="18">
    <mergeCell ref="J1:K1"/>
    <mergeCell ref="J4:K4"/>
    <mergeCell ref="A24:H24"/>
    <mergeCell ref="B25:H25"/>
    <mergeCell ref="B26:H26"/>
    <mergeCell ref="I5:J5"/>
    <mergeCell ref="A5:B5"/>
    <mergeCell ref="A7:F7"/>
    <mergeCell ref="A1:C1"/>
    <mergeCell ref="B22:K22"/>
    <mergeCell ref="A3:K3"/>
    <mergeCell ref="B33:I33"/>
    <mergeCell ref="B34:I34"/>
    <mergeCell ref="B30:H30"/>
    <mergeCell ref="B31:H31"/>
    <mergeCell ref="B27:H27"/>
    <mergeCell ref="B28:H28"/>
    <mergeCell ref="B29:H29"/>
  </mergeCells>
  <conditionalFormatting sqref="K22">
    <cfRule type="cellIs" dxfId="1" priority="1" operator="equal">
      <formula>0</formula>
    </cfRule>
  </conditionalFormatting>
  <pageMargins left="0.7" right="0.7" top="0.75" bottom="0.75" header="0.3" footer="0.3"/>
  <pageSetup paperSize="9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="110" zoomScaleNormal="100" zoomScaleSheetLayoutView="110" workbookViewId="0">
      <selection activeCell="A3" sqref="A3:K3"/>
    </sheetView>
  </sheetViews>
  <sheetFormatPr defaultColWidth="27.42578125" defaultRowHeight="12.75" x14ac:dyDescent="0.25"/>
  <cols>
    <col min="1" max="1" width="5" style="10" customWidth="1"/>
    <col min="2" max="2" width="32.42578125" style="202" customWidth="1"/>
    <col min="3" max="3" width="15" style="10" customWidth="1"/>
    <col min="4" max="4" width="20.7109375" style="10" customWidth="1"/>
    <col min="5" max="5" width="10.5703125" style="10" customWidth="1"/>
    <col min="6" max="6" width="16.140625" style="10" customWidth="1"/>
    <col min="7" max="7" width="10" style="10" customWidth="1"/>
    <col min="8" max="8" width="14.7109375" style="10" customWidth="1"/>
    <col min="9" max="9" width="25.7109375" style="10" customWidth="1"/>
    <col min="10" max="11" width="25.7109375" style="6" customWidth="1"/>
    <col min="12" max="16384" width="27.42578125" style="6"/>
  </cols>
  <sheetData>
    <row r="1" spans="1:13" s="20" customFormat="1" x14ac:dyDescent="0.2">
      <c r="A1" s="161" t="str">
        <f>'formularz oferty'!C4</f>
        <v>DFP.271.56.2025.LS</v>
      </c>
      <c r="B1" s="161"/>
      <c r="C1" s="161"/>
      <c r="D1" s="162"/>
      <c r="E1" s="162"/>
      <c r="F1" s="162"/>
      <c r="G1" s="163"/>
      <c r="H1" s="162"/>
      <c r="I1" s="162"/>
      <c r="J1" s="147" t="s">
        <v>187</v>
      </c>
      <c r="K1" s="147"/>
    </row>
    <row r="2" spans="1:13" s="20" customFormat="1" x14ac:dyDescent="0.2">
      <c r="A2" s="164"/>
      <c r="B2" s="164"/>
      <c r="C2" s="164"/>
      <c r="D2" s="162"/>
      <c r="E2" s="162"/>
      <c r="F2" s="162"/>
      <c r="G2" s="163"/>
      <c r="H2" s="162"/>
      <c r="I2" s="162"/>
      <c r="J2" s="113"/>
      <c r="K2" s="113" t="s">
        <v>188</v>
      </c>
    </row>
    <row r="3" spans="1:13" s="20" customFormat="1" ht="15" customHeight="1" x14ac:dyDescent="0.2">
      <c r="A3" s="142" t="s">
        <v>119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3" s="19" customFormat="1" x14ac:dyDescent="0.25">
      <c r="A4" s="162"/>
      <c r="B4" s="197"/>
      <c r="C4" s="162"/>
      <c r="D4" s="162"/>
      <c r="E4" s="162"/>
      <c r="F4" s="162"/>
      <c r="G4" s="162"/>
      <c r="H4" s="162"/>
      <c r="I4" s="162"/>
      <c r="J4" s="147"/>
      <c r="K4" s="147"/>
    </row>
    <row r="5" spans="1:13" s="19" customFormat="1" ht="15" customHeight="1" x14ac:dyDescent="0.25">
      <c r="A5" s="198" t="s">
        <v>0</v>
      </c>
      <c r="B5" s="198"/>
      <c r="C5" s="166">
        <v>10</v>
      </c>
      <c r="D5" s="167"/>
      <c r="E5" s="167"/>
      <c r="F5" s="167"/>
      <c r="G5" s="162"/>
      <c r="H5" s="162"/>
      <c r="I5" s="168" t="s">
        <v>272</v>
      </c>
      <c r="J5" s="168"/>
      <c r="K5" s="107">
        <f>SUM(K9:K13)</f>
        <v>0</v>
      </c>
    </row>
    <row r="6" spans="1:13" s="19" customFormat="1" x14ac:dyDescent="0.25">
      <c r="A6" s="200"/>
      <c r="B6" s="200"/>
      <c r="C6" s="167"/>
      <c r="D6" s="167"/>
      <c r="E6" s="167"/>
      <c r="F6" s="167"/>
      <c r="G6" s="162"/>
      <c r="H6" s="162"/>
      <c r="I6" s="162"/>
      <c r="J6" s="29"/>
      <c r="K6" s="29"/>
    </row>
    <row r="7" spans="1:13" x14ac:dyDescent="0.25">
      <c r="A7" s="170" t="s">
        <v>271</v>
      </c>
      <c r="B7" s="170"/>
      <c r="C7" s="170"/>
      <c r="D7" s="170"/>
      <c r="E7" s="170"/>
      <c r="F7" s="170"/>
      <c r="G7" s="171"/>
      <c r="H7" s="171"/>
      <c r="I7" s="172"/>
      <c r="J7" s="5"/>
    </row>
    <row r="8" spans="1:13" ht="41.25" customHeight="1" x14ac:dyDescent="0.25">
      <c r="A8" s="173" t="s">
        <v>1</v>
      </c>
      <c r="B8" s="173" t="s">
        <v>2</v>
      </c>
      <c r="C8" s="173" t="s">
        <v>3</v>
      </c>
      <c r="D8" s="173" t="s">
        <v>4</v>
      </c>
      <c r="E8" s="173" t="s">
        <v>5</v>
      </c>
      <c r="F8" s="173" t="s">
        <v>6</v>
      </c>
      <c r="G8" s="174" t="s">
        <v>7</v>
      </c>
      <c r="H8" s="174" t="s">
        <v>8</v>
      </c>
      <c r="I8" s="174" t="s">
        <v>273</v>
      </c>
      <c r="J8" s="174" t="s">
        <v>274</v>
      </c>
      <c r="K8" s="175" t="s">
        <v>275</v>
      </c>
    </row>
    <row r="9" spans="1:13" ht="25.5" x14ac:dyDescent="0.25">
      <c r="A9" s="159">
        <v>1</v>
      </c>
      <c r="B9" s="90" t="s">
        <v>161</v>
      </c>
      <c r="C9" s="91" t="s">
        <v>171</v>
      </c>
      <c r="D9" s="78" t="s">
        <v>172</v>
      </c>
      <c r="E9" s="79" t="s">
        <v>173</v>
      </c>
      <c r="F9" s="78" t="s">
        <v>174</v>
      </c>
      <c r="G9" s="78" t="s">
        <v>10</v>
      </c>
      <c r="H9" s="208">
        <v>2</v>
      </c>
      <c r="I9" s="177"/>
      <c r="J9" s="176"/>
      <c r="K9" s="107">
        <f>I9+J9</f>
        <v>0</v>
      </c>
    </row>
    <row r="10" spans="1:13" ht="25.5" x14ac:dyDescent="0.25">
      <c r="A10" s="159">
        <f>A9+1</f>
        <v>2</v>
      </c>
      <c r="B10" s="90" t="s">
        <v>161</v>
      </c>
      <c r="C10" s="91" t="s">
        <v>171</v>
      </c>
      <c r="D10" s="78" t="s">
        <v>172</v>
      </c>
      <c r="E10" s="79" t="s">
        <v>175</v>
      </c>
      <c r="F10" s="78" t="s">
        <v>176</v>
      </c>
      <c r="G10" s="78">
        <v>2021</v>
      </c>
      <c r="H10" s="160">
        <v>2</v>
      </c>
      <c r="I10" s="177"/>
      <c r="J10" s="176"/>
      <c r="K10" s="107">
        <f t="shared" ref="K10:K13" si="0">I10+J10</f>
        <v>0</v>
      </c>
    </row>
    <row r="11" spans="1:13" ht="25.5" x14ac:dyDescent="0.25">
      <c r="A11" s="159">
        <f t="shared" ref="A11:A13" si="1">A10+1</f>
        <v>3</v>
      </c>
      <c r="B11" s="90" t="s">
        <v>161</v>
      </c>
      <c r="C11" s="91" t="s">
        <v>171</v>
      </c>
      <c r="D11" s="78" t="s">
        <v>172</v>
      </c>
      <c r="E11" s="79" t="s">
        <v>177</v>
      </c>
      <c r="F11" s="78" t="s">
        <v>178</v>
      </c>
      <c r="G11" s="78">
        <v>2021</v>
      </c>
      <c r="H11" s="160">
        <v>2</v>
      </c>
      <c r="I11" s="177"/>
      <c r="J11" s="176"/>
      <c r="K11" s="107">
        <f t="shared" si="0"/>
        <v>0</v>
      </c>
    </row>
    <row r="12" spans="1:13" ht="25.5" x14ac:dyDescent="0.25">
      <c r="A12" s="159">
        <f t="shared" si="1"/>
        <v>4</v>
      </c>
      <c r="B12" s="90" t="s">
        <v>161</v>
      </c>
      <c r="C12" s="91" t="s">
        <v>171</v>
      </c>
      <c r="D12" s="78" t="s">
        <v>172</v>
      </c>
      <c r="E12" s="79" t="s">
        <v>179</v>
      </c>
      <c r="F12" s="78" t="s">
        <v>180</v>
      </c>
      <c r="G12" s="78" t="s">
        <v>27</v>
      </c>
      <c r="H12" s="160">
        <v>2</v>
      </c>
      <c r="I12" s="177"/>
      <c r="J12" s="176"/>
      <c r="K12" s="107">
        <f t="shared" si="0"/>
        <v>0</v>
      </c>
    </row>
    <row r="13" spans="1:13" ht="25.5" x14ac:dyDescent="0.25">
      <c r="A13" s="159">
        <f t="shared" si="1"/>
        <v>5</v>
      </c>
      <c r="B13" s="90" t="s">
        <v>161</v>
      </c>
      <c r="C13" s="77" t="s">
        <v>181</v>
      </c>
      <c r="D13" s="78" t="s">
        <v>172</v>
      </c>
      <c r="E13" s="79" t="s">
        <v>182</v>
      </c>
      <c r="F13" s="78" t="s">
        <v>183</v>
      </c>
      <c r="G13" s="78">
        <v>2019</v>
      </c>
      <c r="H13" s="160">
        <v>2</v>
      </c>
      <c r="I13" s="177"/>
      <c r="J13" s="176"/>
      <c r="K13" s="107">
        <f t="shared" si="0"/>
        <v>0</v>
      </c>
    </row>
    <row r="14" spans="1:13" s="20" customFormat="1" ht="13.9" customHeight="1" x14ac:dyDescent="0.2">
      <c r="A14" s="21"/>
      <c r="B14" s="182" t="s">
        <v>228</v>
      </c>
      <c r="C14" s="182"/>
      <c r="D14" s="182"/>
      <c r="E14" s="182"/>
      <c r="F14" s="182"/>
      <c r="G14" s="182"/>
      <c r="H14" s="182"/>
      <c r="I14" s="182"/>
      <c r="J14" s="182"/>
      <c r="K14" s="182"/>
      <c r="L14" s="6"/>
      <c r="M14" s="6"/>
    </row>
    <row r="16" spans="1:13" ht="37.5" customHeight="1" x14ac:dyDescent="0.25">
      <c r="A16" s="184" t="s">
        <v>199</v>
      </c>
      <c r="B16" s="184"/>
      <c r="C16" s="184"/>
      <c r="D16" s="184"/>
      <c r="E16" s="184"/>
      <c r="F16" s="184"/>
      <c r="G16" s="184"/>
      <c r="H16" s="184"/>
      <c r="I16" s="173" t="s">
        <v>189</v>
      </c>
      <c r="J16" s="185"/>
      <c r="K16" s="185"/>
    </row>
    <row r="17" spans="1:10" ht="45" customHeight="1" x14ac:dyDescent="0.25">
      <c r="A17" s="186">
        <v>1</v>
      </c>
      <c r="B17" s="187" t="s">
        <v>190</v>
      </c>
      <c r="C17" s="187"/>
      <c r="D17" s="187"/>
      <c r="E17" s="187"/>
      <c r="F17" s="187"/>
      <c r="G17" s="187"/>
      <c r="H17" s="187"/>
      <c r="I17" s="186" t="s">
        <v>191</v>
      </c>
    </row>
    <row r="18" spans="1:10" ht="77.25" customHeight="1" x14ac:dyDescent="0.25">
      <c r="A18" s="186">
        <v>2</v>
      </c>
      <c r="B18" s="188" t="s">
        <v>192</v>
      </c>
      <c r="C18" s="189"/>
      <c r="D18" s="189"/>
      <c r="E18" s="189"/>
      <c r="F18" s="189"/>
      <c r="G18" s="189"/>
      <c r="H18" s="190"/>
      <c r="I18" s="186" t="s">
        <v>191</v>
      </c>
    </row>
    <row r="19" spans="1:10" ht="53.25" customHeight="1" x14ac:dyDescent="0.25">
      <c r="A19" s="186">
        <v>3</v>
      </c>
      <c r="B19" s="188" t="s">
        <v>193</v>
      </c>
      <c r="C19" s="189"/>
      <c r="D19" s="189"/>
      <c r="E19" s="189"/>
      <c r="F19" s="189"/>
      <c r="G19" s="189"/>
      <c r="H19" s="189"/>
      <c r="I19" s="186" t="s">
        <v>191</v>
      </c>
    </row>
    <row r="20" spans="1:10" ht="29.25" customHeight="1" x14ac:dyDescent="0.25">
      <c r="A20" s="186">
        <v>4</v>
      </c>
      <c r="B20" s="188" t="s">
        <v>194</v>
      </c>
      <c r="C20" s="189"/>
      <c r="D20" s="189"/>
      <c r="E20" s="189"/>
      <c r="F20" s="189"/>
      <c r="G20" s="189"/>
      <c r="H20" s="189"/>
      <c r="I20" s="186" t="s">
        <v>191</v>
      </c>
    </row>
    <row r="21" spans="1:10" ht="69.75" customHeight="1" x14ac:dyDescent="0.25">
      <c r="A21" s="186">
        <f t="shared" ref="A21:A23" si="2">A20+1</f>
        <v>5</v>
      </c>
      <c r="B21" s="188" t="s">
        <v>195</v>
      </c>
      <c r="C21" s="189"/>
      <c r="D21" s="189"/>
      <c r="E21" s="189"/>
      <c r="F21" s="189"/>
      <c r="G21" s="189"/>
      <c r="H21" s="189"/>
      <c r="I21" s="186" t="s">
        <v>191</v>
      </c>
    </row>
    <row r="22" spans="1:10" ht="55.5" customHeight="1" x14ac:dyDescent="0.25">
      <c r="A22" s="186">
        <f t="shared" si="2"/>
        <v>6</v>
      </c>
      <c r="B22" s="188" t="s">
        <v>196</v>
      </c>
      <c r="C22" s="189"/>
      <c r="D22" s="189"/>
      <c r="E22" s="189"/>
      <c r="F22" s="189"/>
      <c r="G22" s="189"/>
      <c r="H22" s="189"/>
      <c r="I22" s="186" t="s">
        <v>191</v>
      </c>
    </row>
    <row r="23" spans="1:10" ht="57.75" customHeight="1" x14ac:dyDescent="0.25">
      <c r="A23" s="186">
        <f t="shared" si="2"/>
        <v>7</v>
      </c>
      <c r="B23" s="188" t="s">
        <v>197</v>
      </c>
      <c r="C23" s="189"/>
      <c r="D23" s="189"/>
      <c r="E23" s="189"/>
      <c r="F23" s="189"/>
      <c r="G23" s="189"/>
      <c r="H23" s="189"/>
      <c r="I23" s="186" t="s">
        <v>191</v>
      </c>
    </row>
    <row r="24" spans="1:10" x14ac:dyDescent="0.25">
      <c r="A24" s="191"/>
      <c r="B24" s="192"/>
      <c r="C24" s="192"/>
      <c r="D24" s="192"/>
      <c r="E24" s="192"/>
      <c r="F24" s="192"/>
      <c r="G24" s="192"/>
      <c r="H24" s="193"/>
      <c r="I24" s="194"/>
      <c r="J24" s="195"/>
    </row>
    <row r="25" spans="1:10" ht="24" customHeight="1" x14ac:dyDescent="0.25">
      <c r="B25" s="145" t="s">
        <v>198</v>
      </c>
      <c r="C25" s="196"/>
      <c r="D25" s="196"/>
      <c r="E25" s="196"/>
      <c r="F25" s="196"/>
      <c r="G25" s="196"/>
      <c r="H25" s="196"/>
      <c r="I25" s="196"/>
      <c r="J25" s="10"/>
    </row>
    <row r="26" spans="1:10" ht="25.5" customHeight="1" x14ac:dyDescent="0.25">
      <c r="B26" s="188" t="s">
        <v>278</v>
      </c>
      <c r="C26" s="189"/>
      <c r="D26" s="189"/>
      <c r="E26" s="189"/>
      <c r="F26" s="189"/>
      <c r="G26" s="189"/>
      <c r="H26" s="189"/>
      <c r="I26" s="190"/>
      <c r="J26" s="10"/>
    </row>
  </sheetData>
  <mergeCells count="18">
    <mergeCell ref="J1:K1"/>
    <mergeCell ref="J4:K4"/>
    <mergeCell ref="A16:H16"/>
    <mergeCell ref="B17:H17"/>
    <mergeCell ref="B18:H18"/>
    <mergeCell ref="I5:J5"/>
    <mergeCell ref="A5:B5"/>
    <mergeCell ref="A7:F7"/>
    <mergeCell ref="A1:C1"/>
    <mergeCell ref="B14:K14"/>
    <mergeCell ref="A3:K3"/>
    <mergeCell ref="B25:I25"/>
    <mergeCell ref="B26:I26"/>
    <mergeCell ref="B22:H22"/>
    <mergeCell ref="B23:H23"/>
    <mergeCell ref="B19:H19"/>
    <mergeCell ref="B20:H20"/>
    <mergeCell ref="B21:H21"/>
  </mergeCells>
  <conditionalFormatting sqref="K14">
    <cfRule type="cellIs" dxfId="0" priority="1" operator="equal">
      <formula>0</formula>
    </cfRule>
  </conditionalFormatting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formularz oferty</vt:lpstr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'Część 1'!Obszar_wydruku</vt:lpstr>
      <vt:lpstr>'Część 10'!Obszar_wydruku</vt:lpstr>
      <vt:lpstr>'Część 2'!Obszar_wydruku</vt:lpstr>
      <vt:lpstr>'Część 3'!Obszar_wydruku</vt:lpstr>
      <vt:lpstr>'Część 4'!Obszar_wydruku</vt:lpstr>
      <vt:lpstr>'Część 5'!Obszar_wydruku</vt:lpstr>
      <vt:lpstr>'Część 6'!Obszar_wydruku</vt:lpstr>
      <vt:lpstr>'Część 7'!Obszar_wydruku</vt:lpstr>
      <vt:lpstr>'Część 8'!Obszar_wydruku</vt:lpstr>
      <vt:lpstr>'Część 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2025-04-11T09:05:59Z</dcterms:modified>
</cp:coreProperties>
</file>