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owanie\2021r\05 Gmina Poniec- Miechcin\07 Kosztorys\Kosztorys branża teletechniczna\"/>
    </mc:Choice>
  </mc:AlternateContent>
  <bookViews>
    <workbookView xWindow="0" yWindow="0" windowWidth="38400" windowHeight="17835" activeTab="2"/>
  </bookViews>
  <sheets>
    <sheet name="KARTA TYTUŁOWA" sheetId="1" r:id="rId1"/>
    <sheet name="ZBIORCZE ZESTAWIENIE KOSZTÓW" sheetId="2" r:id="rId2"/>
    <sheet name="1 Droga gminna  - branża telete" sheetId="3" r:id="rId3"/>
  </sheets>
  <calcPr calcId="152511"/>
</workbook>
</file>

<file path=xl/calcChain.xml><?xml version="1.0" encoding="utf-8"?>
<calcChain xmlns="http://schemas.openxmlformats.org/spreadsheetml/2006/main">
  <c r="G10" i="3" l="1"/>
  <c r="G15" i="3"/>
  <c r="E9" i="2" s="1"/>
  <c r="G21" i="3"/>
  <c r="E10" i="2" s="1"/>
  <c r="K7" i="2"/>
  <c r="J7" i="2"/>
  <c r="G22" i="3" l="1"/>
  <c r="E7" i="2" s="1"/>
  <c r="I7" i="2" s="1"/>
  <c r="E8" i="2"/>
</calcChain>
</file>

<file path=xl/sharedStrings.xml><?xml version="1.0" encoding="utf-8"?>
<sst xmlns="http://schemas.openxmlformats.org/spreadsheetml/2006/main" count="234" uniqueCount="93">
  <si>
    <t>FORMULARZ OFERTOWY</t>
  </si>
  <si>
    <t/>
  </si>
  <si>
    <t>Droga gminna  - branża teletechniczna</t>
  </si>
  <si>
    <t>Budowa:</t>
  </si>
  <si>
    <t>Przebudowa drogi gminnej w m. Miechcin gm. Poniec.</t>
  </si>
  <si>
    <t>Obiekt lub rodzaj robót:</t>
  </si>
  <si>
    <t>Przebudowa infrastruktury teletechnicznej - usunięcie koilizji</t>
  </si>
  <si>
    <t>Lokalizacja:</t>
  </si>
  <si>
    <t xml:space="preserve">Gmina Poniec </t>
  </si>
  <si>
    <t>Inwestor:</t>
  </si>
  <si>
    <t>Urząd Miejski Poniec. ul. Rynek 24, 61-125 Poniec.</t>
  </si>
  <si>
    <t>Jednostka opracowująca:</t>
  </si>
  <si>
    <t>eRGe-Tele ul. Leszczyńska 12, 64-113 Kąkolewo</t>
  </si>
  <si>
    <t>Data opracowania:</t>
  </si>
  <si>
    <t>2021-07-19</t>
  </si>
  <si>
    <t>Autor opracowania:</t>
  </si>
  <si>
    <t>Ryszard Grzeszkowiak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</si>
  <si>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</si>
  <si>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</si>
  <si>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</si>
  <si>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</si>
  <si>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</si>
  <si>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</si>
  <si>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</si>
  <si>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</si>
  <si>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</si>
  <si>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</si>
  <si>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</si>
  <si>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</si>
  <si>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</si>
  <si>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</si>
  <si>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</si>
  <si>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</si>
  <si>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</si>
  <si>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</si>
  <si>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</si>
  <si>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</si>
  <si>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</si>
  <si>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</si>
  <si>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</si>
  <si>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</si>
  <si>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</si>
  <si>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</si>
  <si>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</si>
  <si>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ELEMENT 1</t>
  </si>
  <si>
    <t>Budowa kanalizacji, kanału technologicznego (KT).</t>
  </si>
  <si>
    <t>ELEMENT 2</t>
  </si>
  <si>
    <t>Przebudowa kabli abonenckich, metalicznych ORANGE</t>
  </si>
  <si>
    <t>ELEMENT 3</t>
  </si>
  <si>
    <t>Przebudowa kabli dostępowych, optotelekomunikacyjnych INEA S.A.</t>
  </si>
  <si>
    <t>Dane wyjściowe</t>
  </si>
  <si>
    <t>Podstawa</t>
  </si>
  <si>
    <t>Opis robót</t>
  </si>
  <si>
    <t>Szacowany obmiar projektanta</t>
  </si>
  <si>
    <t>Cena jednostkowa netto</t>
  </si>
  <si>
    <t>Kosztorys</t>
  </si>
  <si>
    <t>Element</t>
  </si>
  <si>
    <t>Budowa studni kablowych prefabrykowanych rozdzielczych wieloelementowych, SK-2, grunt kategorii IV. SKO-1g.</t>
  </si>
  <si>
    <t>1.1</t>
  </si>
  <si>
    <t>KNR 501/402/3</t>
  </si>
  <si>
    <t>szt</t>
  </si>
  <si>
    <t>Wykonanie przepustów pod drogami i torami, prostoliniowo, przeciskiem hydraulicznym, z powrotnym wciąganiem rur (kategoria gruntu III-IV), długość do 10·m, rura HDPE 110·mm, nakłady częściowe liczone na 1·m</t>
  </si>
  <si>
    <t>1.2</t>
  </si>
  <si>
    <t>TPSA 39/101/1 (1)</t>
  </si>
  <si>
    <t>m</t>
  </si>
  <si>
    <t>Budowa kanalizacji kablowej pierwotnej z rur z tworzyw sztucznych w wykopie wykonanym machanicznie w gruncie kategorii III, 1 warstwa i 2 otwory w ciągu kanalizacji, 2 rury w warstwie</t>
  </si>
  <si>
    <t>1.3</t>
  </si>
  <si>
    <t>TPSA 40/102/2</t>
  </si>
  <si>
    <t>RAZEM 1  Budowa kanalizacji, kanału technologicznego (KT).</t>
  </si>
  <si>
    <t>Przekładanie kabla doziemnego, grunt kategorii IV, kabel do Fi·30·mm, pierwszy. XzTKMXpw 2x2x0,6</t>
  </si>
  <si>
    <t>2.1</t>
  </si>
  <si>
    <t>KNR 501/614/13</t>
  </si>
  <si>
    <t>Przekładanie kabla doziemnego, grunt kategorii IV, kabel do Fi·30·mm, każdy następny. XzTKMXpw 2x2x0,6</t>
  </si>
  <si>
    <t>2.2</t>
  </si>
  <si>
    <t>KNR 501/614/14</t>
  </si>
  <si>
    <t>Pomiary końcowe prądem stałym, kabel o liczbie par·10</t>
  </si>
  <si>
    <t>2.3</t>
  </si>
  <si>
    <t>KNR 501/1310/1</t>
  </si>
  <si>
    <t>odcinek</t>
  </si>
  <si>
    <t>RAZEM 2  Przebudowa kabli abonenckich, metalicznych ORANGE</t>
  </si>
  <si>
    <t>Przekładanie kabla doziemnego, grunt kategorii IV, kabel do Fi·30·mm, pierwszy. DAC 2J</t>
  </si>
  <si>
    <t>3.1</t>
  </si>
  <si>
    <t>Przekładanie kabla doziemnego, grunt kategorii IV, kabel do Fi·30·mm, każdy następny. DAC 2J</t>
  </si>
  <si>
    <t>3.2</t>
  </si>
  <si>
    <t>Pomiary tłumienności optycznej linii światłowodowych metodą transmisyjną, pomiar indywidualny, mierzony 1 światłowód</t>
  </si>
  <si>
    <t>3.3</t>
  </si>
  <si>
    <t>TPSA 39/902/1</t>
  </si>
  <si>
    <t>Pomiary tłumienności optycznej linii światłowodowych metodą transmisyjną, pomiar indywidualny, dodatek za każdy następny zmierzony światłowód</t>
  </si>
  <si>
    <t>3.4</t>
  </si>
  <si>
    <t>TPSA 39/902/2</t>
  </si>
  <si>
    <t>RAZEM 3  Przebudowa kabli dostępowych, optotelekomunikacyjnych INEA S.A.</t>
  </si>
  <si>
    <t>RAZEM Droga gminna  - branża teletechniczna</t>
  </si>
  <si>
    <t>Jm.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</si>
</sst>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4" x14ac:knownFonts="1">
    <font>
      <sz val="11"/>
      <color theme="1"/>
      <name val="Calibri"/>
      <family val="2"/>
    </font>
    <font>
      <b/>
      <sz val="18"/>
      <color rgb="FF80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0" fillId="0" borderId="1" xfId="1" applyNumberFormat="1" applyFont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49" fontId="0" fillId="0" borderId="2" xfId="1" applyNumberFormat="1" applyFont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164" fontId="0" fillId="6" borderId="1" xfId="1" applyNumberFormat="1" applyFont="1" applyFill="1" applyBorder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  <xf numFmtId="49" fontId="0" fillId="0" borderId="3" xfId="1" applyNumberFormat="1" applyFont="1" applyBorder="1" applyAlignment="1">
      <alignment horizontal="right" vertical="top" wrapText="1"/>
    </xf>
    <xf numFmtId="49" fontId="0" fillId="0" borderId="4" xfId="1" applyNumberFormat="1" applyFont="1" applyBorder="1" applyAlignment="1">
      <alignment horizontal="right" vertical="top" wrapText="1"/>
    </xf>
    <xf numFmtId="49" fontId="0" fillId="0" borderId="5" xfId="1" applyNumberFormat="1" applyFont="1" applyBorder="1" applyAlignment="1">
      <alignment horizontal="right" vertical="top" wrapText="1"/>
    </xf>
    <xf numFmtId="49" fontId="0" fillId="0" borderId="6" xfId="1" applyNumberFormat="1" applyFont="1" applyBorder="1" applyAlignment="1">
      <alignment horizontal="right" vertical="top" wrapText="1"/>
    </xf>
    <xf numFmtId="49" fontId="0" fillId="0" borderId="7" xfId="1" applyNumberFormat="1" applyFont="1" applyBorder="1" applyAlignment="1">
      <alignment horizontal="right" vertical="top" wrapText="1"/>
    </xf>
    <xf numFmtId="49" fontId="0" fillId="0" borderId="8" xfId="1" applyNumberFormat="1" applyFont="1" applyBorder="1" applyAlignment="1">
      <alignment horizontal="right" vertical="top" wrapText="1"/>
    </xf>
    <xf numFmtId="49" fontId="0" fillId="0" borderId="9" xfId="1" applyNumberFormat="1" applyFont="1" applyBorder="1" applyAlignment="1">
      <alignment horizontal="right" vertical="top" wrapText="1"/>
    </xf>
    <xf numFmtId="49" fontId="0" fillId="0" borderId="10" xfId="1" applyNumberFormat="1" applyFont="1" applyBorder="1" applyAlignment="1">
      <alignment horizontal="right" vertical="top" wrapText="1"/>
    </xf>
    <xf numFmtId="49" fontId="0" fillId="0" borderId="11" xfId="1" applyNumberFormat="1" applyFont="1" applyBorder="1" applyAlignment="1">
      <alignment horizontal="right"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4"/>
  <sheetViews>
    <sheetView workbookViewId="0"/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4" spans="1:2" x14ac:dyDescent="0.25">
      <c r="A4" s="17" t="s">
        <v>0</v>
      </c>
      <c r="B4" s="18" t="s">
        <v>1</v>
      </c>
    </row>
    <row r="6" spans="1:2" x14ac:dyDescent="0.25">
      <c r="A6" s="17" t="s">
        <v>2</v>
      </c>
      <c r="B6" s="18" t="s">
        <v>1</v>
      </c>
    </row>
    <row r="8" spans="1:2" ht="23.25" x14ac:dyDescent="0.25">
      <c r="A8" s="3" t="s">
        <v>3</v>
      </c>
      <c r="B8" s="4" t="s">
        <v>4</v>
      </c>
    </row>
    <row r="9" spans="1:2" ht="42" x14ac:dyDescent="0.25">
      <c r="A9" s="3" t="s">
        <v>5</v>
      </c>
      <c r="B9" s="4" t="s">
        <v>6</v>
      </c>
    </row>
    <row r="10" spans="1:2" ht="23.25" x14ac:dyDescent="0.25">
      <c r="A10" s="3" t="s">
        <v>7</v>
      </c>
      <c r="B10" s="4" t="s">
        <v>8</v>
      </c>
    </row>
    <row r="11" spans="1:2" ht="23.25" x14ac:dyDescent="0.25">
      <c r="A11" s="3" t="s">
        <v>9</v>
      </c>
      <c r="B11" s="4" t="s">
        <v>10</v>
      </c>
    </row>
    <row r="12" spans="1:2" ht="23.25" x14ac:dyDescent="0.25">
      <c r="A12" s="3" t="s">
        <v>11</v>
      </c>
      <c r="B12" s="4" t="s">
        <v>12</v>
      </c>
    </row>
    <row r="13" spans="1:2" ht="23.25" x14ac:dyDescent="0.25">
      <c r="A13" s="3" t="s">
        <v>13</v>
      </c>
      <c r="B13" s="4" t="s">
        <v>14</v>
      </c>
    </row>
    <row r="14" spans="1:2" ht="23.25" x14ac:dyDescent="0.25">
      <c r="A14" s="3" t="s">
        <v>15</v>
      </c>
      <c r="B14" s="4" t="s">
        <v>16</v>
      </c>
    </row>
  </sheetData>
  <mergeCells count="2">
    <mergeCell ref="A4:B4"/>
    <mergeCell ref="A6:B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workbookViewId="0">
      <selection sqref="A1:L1"/>
    </sheetView>
  </sheetViews>
  <sheetFormatPr defaultRowHeight="15" outlineLevelRow="1" outlineLevelCol="1" x14ac:dyDescent="0.25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spans="1:12" x14ac:dyDescent="0.25">
      <c r="A1" s="19" t="s">
        <v>2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19" t="s">
        <v>1</v>
      </c>
      <c r="L1" s="19" t="s">
        <v>1</v>
      </c>
    </row>
    <row r="2" spans="1:12" x14ac:dyDescent="0.25">
      <c r="A2" s="20" t="s">
        <v>17</v>
      </c>
      <c r="B2" s="20" t="s">
        <v>1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20" t="s">
        <v>1</v>
      </c>
      <c r="L2" s="20" t="s">
        <v>1</v>
      </c>
    </row>
    <row r="3" spans="1:12" x14ac:dyDescent="0.25">
      <c r="A3" s="20" t="s">
        <v>18</v>
      </c>
      <c r="B3" s="20" t="s">
        <v>1</v>
      </c>
      <c r="C3" s="20" t="s">
        <v>14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</row>
    <row r="5" spans="1:12" ht="45" x14ac:dyDescent="0.25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x14ac:dyDescent="0.25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  <c r="I6" s="1" t="s">
        <v>38</v>
      </c>
      <c r="J6" s="1" t="s">
        <v>39</v>
      </c>
      <c r="K6" s="1" t="s">
        <v>40</v>
      </c>
      <c r="L6" s="1" t="s">
        <v>41</v>
      </c>
    </row>
    <row r="7" spans="1:12" x14ac:dyDescent="0.25">
      <c r="A7" s="8" t="s">
        <v>30</v>
      </c>
      <c r="B7" s="8" t="s">
        <v>42</v>
      </c>
      <c r="C7" s="8" t="s">
        <v>43</v>
      </c>
      <c r="D7" s="8" t="s">
        <v>2</v>
      </c>
      <c r="E7" s="12">
        <f>'1 Droga gminna  - branża telete'!G22</f>
        <v>0</v>
      </c>
      <c r="F7" s="6" t="s">
        <v>1</v>
      </c>
      <c r="G7" s="6" t="s">
        <v>1</v>
      </c>
      <c r="H7" s="6" t="s">
        <v>1</v>
      </c>
      <c r="I7" s="12">
        <f>ROUND(E7/J7, 2)</f>
        <v>0</v>
      </c>
      <c r="J7" s="12">
        <f>E16</f>
        <v>1</v>
      </c>
      <c r="K7" s="12" t="str">
        <f>F16</f>
        <v xml:space="preserve"> </v>
      </c>
      <c r="L7" s="6" t="s">
        <v>1</v>
      </c>
    </row>
    <row r="8" spans="1:12" ht="30" outlineLevel="1" x14ac:dyDescent="0.25">
      <c r="A8" s="10" t="s">
        <v>31</v>
      </c>
      <c r="B8" s="10" t="s">
        <v>42</v>
      </c>
      <c r="C8" s="10" t="s">
        <v>44</v>
      </c>
      <c r="D8" s="10" t="s">
        <v>45</v>
      </c>
      <c r="E8" s="13">
        <f>'1 Droga gminna  - branża telete'!G10</f>
        <v>0</v>
      </c>
      <c r="F8" s="7" t="s">
        <v>1</v>
      </c>
      <c r="G8" s="7" t="s">
        <v>1</v>
      </c>
      <c r="H8" s="7" t="s">
        <v>1</v>
      </c>
      <c r="I8" s="7" t="s">
        <v>1</v>
      </c>
      <c r="J8" s="7" t="s">
        <v>1</v>
      </c>
      <c r="K8" s="7" t="s">
        <v>1</v>
      </c>
      <c r="L8" s="7" t="s">
        <v>1</v>
      </c>
    </row>
    <row r="9" spans="1:12" ht="30" outlineLevel="1" x14ac:dyDescent="0.25">
      <c r="A9" s="10" t="s">
        <v>32</v>
      </c>
      <c r="B9" s="10" t="s">
        <v>42</v>
      </c>
      <c r="C9" s="10" t="s">
        <v>46</v>
      </c>
      <c r="D9" s="10" t="s">
        <v>47</v>
      </c>
      <c r="E9" s="13">
        <f>'1 Droga gminna  - branża telete'!G15</f>
        <v>0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</row>
    <row r="10" spans="1:12" ht="30" outlineLevel="1" x14ac:dyDescent="0.25">
      <c r="A10" s="10" t="s">
        <v>33</v>
      </c>
      <c r="B10" s="10" t="s">
        <v>42</v>
      </c>
      <c r="C10" s="10" t="s">
        <v>48</v>
      </c>
      <c r="D10" s="10" t="s">
        <v>49</v>
      </c>
      <c r="E10" s="13">
        <f>'1 Droga gminna  - branża telete'!G21</f>
        <v>0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</row>
    <row r="15" spans="1:12" x14ac:dyDescent="0.25">
      <c r="D15" s="5" t="s">
        <v>50</v>
      </c>
    </row>
    <row r="16" spans="1:12" x14ac:dyDescent="0.25">
      <c r="E16" s="11">
        <v>1</v>
      </c>
      <c r="F16" s="5" t="s">
        <v>42</v>
      </c>
    </row>
  </sheetData>
  <mergeCells count="5"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tabSelected="1" workbookViewId="0">
      <selection activeCell="N12" sqref="N12"/>
    </sheetView>
  </sheetViews>
  <sheetFormatPr defaultRowHeight="15" outlineLevelRow="2" outlineLevelCol="1" x14ac:dyDescent="0.25"/>
  <cols>
    <col min="1" max="1" width="7.5703125" customWidth="1"/>
    <col min="2" max="2" width="11" customWidth="1" outlineLevel="1" collapsed="1"/>
    <col min="3" max="3" width="45" customWidth="1"/>
    <col min="4" max="4" width="6.85546875" customWidth="1"/>
    <col min="5" max="5" width="11.7109375" customWidth="1"/>
    <col min="6" max="7" width="14" customWidth="1"/>
  </cols>
  <sheetData>
    <row r="1" spans="1:7" x14ac:dyDescent="0.25">
      <c r="A1" s="19" t="s">
        <v>2</v>
      </c>
      <c r="B1" s="19" t="s">
        <v>1</v>
      </c>
      <c r="C1" s="19" t="s">
        <v>1</v>
      </c>
      <c r="D1" s="19" t="s">
        <v>1</v>
      </c>
      <c r="E1" s="19" t="s">
        <v>1</v>
      </c>
      <c r="F1" s="19" t="s">
        <v>1</v>
      </c>
      <c r="G1" s="19" t="s">
        <v>1</v>
      </c>
    </row>
    <row r="3" spans="1:7" ht="45" x14ac:dyDescent="0.25">
      <c r="A3" s="1" t="s">
        <v>19</v>
      </c>
      <c r="B3" s="1" t="s">
        <v>51</v>
      </c>
      <c r="C3" s="1" t="s">
        <v>52</v>
      </c>
      <c r="D3" s="1" t="s">
        <v>92</v>
      </c>
      <c r="E3" s="1" t="s">
        <v>53</v>
      </c>
      <c r="F3" s="1" t="s">
        <v>54</v>
      </c>
      <c r="G3" s="1" t="s">
        <v>23</v>
      </c>
    </row>
    <row r="4" spans="1:7" x14ac:dyDescent="0.25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39</v>
      </c>
      <c r="G4" s="1" t="s">
        <v>40</v>
      </c>
    </row>
    <row r="5" spans="1:7" x14ac:dyDescent="0.25">
      <c r="A5" s="8" t="s">
        <v>1</v>
      </c>
      <c r="B5" s="8" t="s">
        <v>55</v>
      </c>
      <c r="C5" s="8" t="s">
        <v>2</v>
      </c>
      <c r="D5" s="6" t="s">
        <v>1</v>
      </c>
      <c r="E5" s="6" t="s">
        <v>1</v>
      </c>
      <c r="F5" s="6" t="s">
        <v>1</v>
      </c>
      <c r="G5" s="6" t="s">
        <v>1</v>
      </c>
    </row>
    <row r="6" spans="1:7" ht="30" outlineLevel="1" x14ac:dyDescent="0.25">
      <c r="A6" s="10" t="s">
        <v>30</v>
      </c>
      <c r="B6" s="10" t="s">
        <v>56</v>
      </c>
      <c r="C6" s="10" t="s">
        <v>45</v>
      </c>
      <c r="D6" s="7" t="s">
        <v>1</v>
      </c>
      <c r="E6" s="7" t="s">
        <v>1</v>
      </c>
      <c r="F6" s="7" t="s">
        <v>1</v>
      </c>
      <c r="G6" s="7" t="s">
        <v>1</v>
      </c>
    </row>
    <row r="7" spans="1:7" ht="45" outlineLevel="2" x14ac:dyDescent="0.25">
      <c r="A7" s="10" t="s">
        <v>58</v>
      </c>
      <c r="B7" s="10" t="s">
        <v>59</v>
      </c>
      <c r="C7" s="10" t="s">
        <v>57</v>
      </c>
      <c r="D7" s="10" t="s">
        <v>60</v>
      </c>
      <c r="E7" s="13">
        <v>4</v>
      </c>
      <c r="F7" s="9"/>
      <c r="G7" s="9"/>
    </row>
    <row r="8" spans="1:7" ht="75" outlineLevel="2" x14ac:dyDescent="0.25">
      <c r="A8" s="10" t="s">
        <v>62</v>
      </c>
      <c r="B8" s="10" t="s">
        <v>63</v>
      </c>
      <c r="C8" s="10" t="s">
        <v>61</v>
      </c>
      <c r="D8" s="10" t="s">
        <v>64</v>
      </c>
      <c r="E8" s="13">
        <v>7</v>
      </c>
      <c r="F8" s="9"/>
      <c r="G8" s="9"/>
    </row>
    <row r="9" spans="1:7" ht="60" outlineLevel="2" x14ac:dyDescent="0.25">
      <c r="A9" s="10" t="s">
        <v>66</v>
      </c>
      <c r="B9" s="10" t="s">
        <v>67</v>
      </c>
      <c r="C9" s="10" t="s">
        <v>65</v>
      </c>
      <c r="D9" s="10" t="s">
        <v>64</v>
      </c>
      <c r="E9" s="13">
        <v>205</v>
      </c>
      <c r="F9" s="9"/>
      <c r="G9" s="9"/>
    </row>
    <row r="10" spans="1:7" ht="15" customHeight="1" outlineLevel="2" x14ac:dyDescent="0.25">
      <c r="A10" s="15" t="s">
        <v>68</v>
      </c>
      <c r="B10" s="14" t="s">
        <v>1</v>
      </c>
      <c r="C10" s="14" t="s">
        <v>1</v>
      </c>
      <c r="D10" s="14" t="s">
        <v>1</v>
      </c>
      <c r="E10" s="14" t="s">
        <v>1</v>
      </c>
      <c r="F10" s="14" t="s">
        <v>1</v>
      </c>
      <c r="G10" s="9">
        <f>SUM(G7:G9)</f>
        <v>0</v>
      </c>
    </row>
    <row r="11" spans="1:7" ht="30" outlineLevel="1" x14ac:dyDescent="0.25">
      <c r="A11" s="10" t="s">
        <v>31</v>
      </c>
      <c r="B11" s="10" t="s">
        <v>56</v>
      </c>
      <c r="C11" s="10" t="s">
        <v>47</v>
      </c>
      <c r="D11" s="7" t="s">
        <v>1</v>
      </c>
      <c r="E11" s="7" t="s">
        <v>1</v>
      </c>
      <c r="F11" s="7" t="s">
        <v>1</v>
      </c>
      <c r="G11" s="7" t="s">
        <v>1</v>
      </c>
    </row>
    <row r="12" spans="1:7" ht="45" outlineLevel="2" x14ac:dyDescent="0.25">
      <c r="A12" s="10" t="s">
        <v>70</v>
      </c>
      <c r="B12" s="10" t="s">
        <v>71</v>
      </c>
      <c r="C12" s="10" t="s">
        <v>69</v>
      </c>
      <c r="D12" s="10" t="s">
        <v>64</v>
      </c>
      <c r="E12" s="13">
        <v>60</v>
      </c>
      <c r="F12" s="9"/>
      <c r="G12" s="9"/>
    </row>
    <row r="13" spans="1:7" ht="45" outlineLevel="2" x14ac:dyDescent="0.25">
      <c r="A13" s="10" t="s">
        <v>73</v>
      </c>
      <c r="B13" s="10" t="s">
        <v>74</v>
      </c>
      <c r="C13" s="10" t="s">
        <v>72</v>
      </c>
      <c r="D13" s="10" t="s">
        <v>64</v>
      </c>
      <c r="E13" s="13">
        <v>40</v>
      </c>
      <c r="F13" s="9"/>
      <c r="G13" s="9"/>
    </row>
    <row r="14" spans="1:7" ht="30" outlineLevel="2" x14ac:dyDescent="0.25">
      <c r="A14" s="10" t="s">
        <v>76</v>
      </c>
      <c r="B14" s="10" t="s">
        <v>77</v>
      </c>
      <c r="C14" s="10" t="s">
        <v>75</v>
      </c>
      <c r="D14" s="10" t="s">
        <v>78</v>
      </c>
      <c r="E14" s="13">
        <v>4</v>
      </c>
      <c r="F14" s="9"/>
      <c r="G14" s="9"/>
    </row>
    <row r="15" spans="1:7" ht="15" customHeight="1" outlineLevel="2" x14ac:dyDescent="0.25">
      <c r="A15" s="27" t="s">
        <v>79</v>
      </c>
      <c r="B15" s="28" t="s">
        <v>1</v>
      </c>
      <c r="C15" s="28" t="s">
        <v>1</v>
      </c>
      <c r="D15" s="28" t="s">
        <v>1</v>
      </c>
      <c r="E15" s="28" t="s">
        <v>1</v>
      </c>
      <c r="F15" s="29" t="s">
        <v>1</v>
      </c>
      <c r="G15" s="9">
        <f>SUM(G12:G14)</f>
        <v>0</v>
      </c>
    </row>
    <row r="16" spans="1:7" ht="30" outlineLevel="1" x14ac:dyDescent="0.25">
      <c r="A16" s="10" t="s">
        <v>32</v>
      </c>
      <c r="B16" s="10" t="s">
        <v>56</v>
      </c>
      <c r="C16" s="10" t="s">
        <v>49</v>
      </c>
      <c r="D16" s="7" t="s">
        <v>1</v>
      </c>
      <c r="E16" s="7" t="s">
        <v>1</v>
      </c>
      <c r="F16" s="7" t="s">
        <v>1</v>
      </c>
      <c r="G16" s="7" t="s">
        <v>1</v>
      </c>
    </row>
    <row r="17" spans="1:7" ht="30" outlineLevel="2" x14ac:dyDescent="0.25">
      <c r="A17" s="10" t="s">
        <v>81</v>
      </c>
      <c r="B17" s="10" t="s">
        <v>71</v>
      </c>
      <c r="C17" s="10" t="s">
        <v>80</v>
      </c>
      <c r="D17" s="10" t="s">
        <v>64</v>
      </c>
      <c r="E17" s="13">
        <v>80</v>
      </c>
      <c r="F17" s="9"/>
      <c r="G17" s="9"/>
    </row>
    <row r="18" spans="1:7" ht="30" outlineLevel="2" x14ac:dyDescent="0.25">
      <c r="A18" s="10" t="s">
        <v>83</v>
      </c>
      <c r="B18" s="10" t="s">
        <v>74</v>
      </c>
      <c r="C18" s="10" t="s">
        <v>82</v>
      </c>
      <c r="D18" s="10" t="s">
        <v>64</v>
      </c>
      <c r="E18" s="13">
        <v>60</v>
      </c>
      <c r="F18" s="9"/>
      <c r="G18" s="9"/>
    </row>
    <row r="19" spans="1:7" ht="45" outlineLevel="2" x14ac:dyDescent="0.25">
      <c r="A19" s="10" t="s">
        <v>85</v>
      </c>
      <c r="B19" s="10" t="s">
        <v>86</v>
      </c>
      <c r="C19" s="10" t="s">
        <v>84</v>
      </c>
      <c r="D19" s="10" t="s">
        <v>78</v>
      </c>
      <c r="E19" s="13">
        <v>7</v>
      </c>
      <c r="F19" s="9"/>
      <c r="G19" s="9"/>
    </row>
    <row r="20" spans="1:7" ht="60" outlineLevel="2" x14ac:dyDescent="0.25">
      <c r="A20" s="10" t="s">
        <v>88</v>
      </c>
      <c r="B20" s="10" t="s">
        <v>89</v>
      </c>
      <c r="C20" s="10" t="s">
        <v>87</v>
      </c>
      <c r="D20" s="10" t="s">
        <v>78</v>
      </c>
      <c r="E20" s="13">
        <v>7</v>
      </c>
      <c r="F20" s="9"/>
      <c r="G20" s="9"/>
    </row>
    <row r="21" spans="1:7" ht="15" customHeight="1" outlineLevel="2" x14ac:dyDescent="0.25">
      <c r="A21" s="24" t="s">
        <v>90</v>
      </c>
      <c r="B21" s="25" t="s">
        <v>1</v>
      </c>
      <c r="C21" s="25" t="s">
        <v>1</v>
      </c>
      <c r="D21" s="25" t="s">
        <v>1</v>
      </c>
      <c r="E21" s="25" t="s">
        <v>1</v>
      </c>
      <c r="F21" s="26" t="s">
        <v>1</v>
      </c>
      <c r="G21" s="9">
        <f>SUM(G17:G20)</f>
        <v>0</v>
      </c>
    </row>
    <row r="22" spans="1:7" ht="15" customHeight="1" outlineLevel="1" x14ac:dyDescent="0.25">
      <c r="A22" s="21" t="s">
        <v>91</v>
      </c>
      <c r="B22" s="22" t="s">
        <v>1</v>
      </c>
      <c r="C22" s="22" t="s">
        <v>1</v>
      </c>
      <c r="D22" s="22" t="s">
        <v>1</v>
      </c>
      <c r="E22" s="22" t="s">
        <v>1</v>
      </c>
      <c r="F22" s="23" t="s">
        <v>1</v>
      </c>
      <c r="G22" s="16">
        <f>'1 Droga gminna  - branża telete'!G10+'1 Droga gminna  - branża telete'!G15+'1 Droga gminna  - branża telete'!G21</f>
        <v>0</v>
      </c>
    </row>
  </sheetData>
  <mergeCells count="4">
    <mergeCell ref="A15:F15"/>
    <mergeCell ref="A21:F21"/>
    <mergeCell ref="A22:F22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KARTA TYTUŁOWA</vt:lpstr>
      <vt:lpstr>ZBIORCZE ZESTAWIENIE KOSZTÓW</vt:lpstr>
      <vt:lpstr>1 Droga gminna  - branża telete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2021-07-20T10:36:13Z</cp:lastPrinted>
  <dcterms:created xsi:type="dcterms:W3CDTF">2021-07-20T12:06:57Z</dcterms:created>
  <dcterms:modified xsi:type="dcterms:W3CDTF">2021-07-20T10:38:26Z</dcterms:modified>
</cp:coreProperties>
</file>