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czerwinski\Desktop\Po korekcie OCHR i HOD\5 Dąbrowa Słowiki\"/>
    </mc:Choice>
  </mc:AlternateContent>
  <xr:revisionPtr revIDLastSave="0" documentId="13_ncr:1_{87C2AD92-7AF7-44C6-B30C-B91D18F2ADBD}" xr6:coauthVersionLast="47" xr6:coauthVersionMax="47" xr10:uidLastSave="{00000000-0000-0000-0000-000000000000}"/>
  <bookViews>
    <workbookView xWindow="28692" yWindow="-1224" windowWidth="29016" windowHeight="15696" xr2:uid="{00000000-000D-0000-FFFF-FFFF00000000}"/>
  </bookViews>
  <sheets>
    <sheet name="Do Exc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S8" i="1" s="1"/>
  <c r="L9" i="1"/>
  <c r="L10" i="1"/>
  <c r="L11" i="1"/>
  <c r="L7" i="1"/>
  <c r="O62" i="1"/>
  <c r="P62" i="1"/>
  <c r="Q62" i="1"/>
  <c r="F62" i="1"/>
  <c r="G62" i="1"/>
  <c r="H62" i="1"/>
  <c r="I62" i="1"/>
  <c r="J62" i="1"/>
  <c r="K62" i="1"/>
  <c r="L62" i="1"/>
  <c r="O59" i="1"/>
  <c r="P59" i="1"/>
  <c r="Q59" i="1"/>
  <c r="F59" i="1"/>
  <c r="G59" i="1"/>
  <c r="H59" i="1"/>
  <c r="I59" i="1"/>
  <c r="J59" i="1"/>
  <c r="K59" i="1"/>
  <c r="L59" i="1"/>
  <c r="O56" i="1"/>
  <c r="P56" i="1"/>
  <c r="Q56" i="1"/>
  <c r="F56" i="1"/>
  <c r="G56" i="1"/>
  <c r="H56" i="1"/>
  <c r="I56" i="1"/>
  <c r="J56" i="1"/>
  <c r="K56" i="1"/>
  <c r="L56" i="1"/>
  <c r="S53" i="1"/>
  <c r="O53" i="1"/>
  <c r="P53" i="1"/>
  <c r="Q53" i="1"/>
  <c r="N53" i="1"/>
  <c r="G53" i="1"/>
  <c r="H53" i="1"/>
  <c r="I53" i="1"/>
  <c r="J53" i="1"/>
  <c r="K53" i="1"/>
  <c r="L53" i="1"/>
  <c r="F53" i="1"/>
  <c r="E53" i="1"/>
  <c r="S51" i="1"/>
  <c r="O51" i="1"/>
  <c r="P51" i="1"/>
  <c r="Q51" i="1"/>
  <c r="N51" i="1"/>
  <c r="F51" i="1"/>
  <c r="F63" i="1" s="1"/>
  <c r="G51" i="1"/>
  <c r="H51" i="1"/>
  <c r="I51" i="1"/>
  <c r="J51" i="1"/>
  <c r="K51" i="1"/>
  <c r="L51" i="1"/>
  <c r="E51" i="1"/>
  <c r="O49" i="1"/>
  <c r="P49" i="1"/>
  <c r="Q49" i="1"/>
  <c r="F49" i="1"/>
  <c r="G49" i="1"/>
  <c r="H49" i="1"/>
  <c r="I49" i="1"/>
  <c r="J49" i="1"/>
  <c r="K49" i="1"/>
  <c r="E49" i="1"/>
  <c r="S34" i="1"/>
  <c r="O34" i="1"/>
  <c r="P34" i="1"/>
  <c r="Q34" i="1"/>
  <c r="F34" i="1"/>
  <c r="G34" i="1"/>
  <c r="H34" i="1"/>
  <c r="I34" i="1"/>
  <c r="J34" i="1"/>
  <c r="K34" i="1"/>
  <c r="L34" i="1"/>
  <c r="E34" i="1"/>
  <c r="O32" i="1"/>
  <c r="P32" i="1"/>
  <c r="Q32" i="1"/>
  <c r="F32" i="1"/>
  <c r="G32" i="1"/>
  <c r="H32" i="1"/>
  <c r="I32" i="1"/>
  <c r="J32" i="1"/>
  <c r="K32" i="1"/>
  <c r="L32" i="1"/>
  <c r="O30" i="1"/>
  <c r="P30" i="1"/>
  <c r="F30" i="1"/>
  <c r="G30" i="1"/>
  <c r="H30" i="1"/>
  <c r="I30" i="1"/>
  <c r="J30" i="1"/>
  <c r="K30" i="1"/>
  <c r="L30" i="1"/>
  <c r="O23" i="1"/>
  <c r="P23" i="1"/>
  <c r="Q23" i="1"/>
  <c r="F23" i="1"/>
  <c r="G23" i="1"/>
  <c r="H23" i="1"/>
  <c r="I23" i="1"/>
  <c r="J23" i="1"/>
  <c r="K23" i="1"/>
  <c r="O18" i="1"/>
  <c r="P18" i="1"/>
  <c r="Q18" i="1"/>
  <c r="F18" i="1"/>
  <c r="G18" i="1"/>
  <c r="H18" i="1"/>
  <c r="I18" i="1"/>
  <c r="J18" i="1"/>
  <c r="K18" i="1"/>
  <c r="L18" i="1"/>
  <c r="O14" i="1"/>
  <c r="P14" i="1"/>
  <c r="Q14" i="1"/>
  <c r="F14" i="1"/>
  <c r="G14" i="1"/>
  <c r="G63" i="1" s="1"/>
  <c r="H14" i="1"/>
  <c r="I14" i="1"/>
  <c r="J14" i="1"/>
  <c r="K14" i="1"/>
  <c r="L14" i="1"/>
  <c r="O12" i="1"/>
  <c r="P12" i="1"/>
  <c r="Q12" i="1"/>
  <c r="F12" i="1"/>
  <c r="G12" i="1"/>
  <c r="H12" i="1"/>
  <c r="I12" i="1"/>
  <c r="J12" i="1"/>
  <c r="K12" i="1"/>
  <c r="S18" i="1"/>
  <c r="S14" i="1"/>
  <c r="P63" i="1"/>
  <c r="E63" i="1"/>
  <c r="N49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35" i="1"/>
  <c r="L36" i="1"/>
  <c r="L37" i="1"/>
  <c r="L38" i="1"/>
  <c r="L39" i="1"/>
  <c r="L40" i="1"/>
  <c r="L41" i="1"/>
  <c r="L42" i="1"/>
  <c r="L43" i="1"/>
  <c r="S43" i="1" s="1"/>
  <c r="L44" i="1"/>
  <c r="S44" i="1" s="1"/>
  <c r="L45" i="1"/>
  <c r="L46" i="1"/>
  <c r="L47" i="1"/>
  <c r="L49" i="1" s="1"/>
  <c r="L48" i="1"/>
  <c r="L35" i="1"/>
  <c r="S35" i="1" s="1"/>
  <c r="Q61" i="1"/>
  <c r="Q60" i="1"/>
  <c r="N62" i="1"/>
  <c r="L61" i="1"/>
  <c r="L60" i="1"/>
  <c r="E62" i="1"/>
  <c r="Q58" i="1"/>
  <c r="Q57" i="1"/>
  <c r="N59" i="1"/>
  <c r="E59" i="1"/>
  <c r="L57" i="1"/>
  <c r="L58" i="1"/>
  <c r="N56" i="1"/>
  <c r="E56" i="1"/>
  <c r="L54" i="1"/>
  <c r="S54" i="1" s="1"/>
  <c r="L55" i="1"/>
  <c r="S55" i="1" s="1"/>
  <c r="N34" i="1"/>
  <c r="Q33" i="1"/>
  <c r="L33" i="1"/>
  <c r="Q31" i="1"/>
  <c r="N32" i="1"/>
  <c r="L31" i="1"/>
  <c r="E32" i="1"/>
  <c r="N30" i="1"/>
  <c r="Q25" i="1"/>
  <c r="Q26" i="1"/>
  <c r="Q27" i="1"/>
  <c r="Q28" i="1"/>
  <c r="Q29" i="1"/>
  <c r="Q24" i="1"/>
  <c r="E30" i="1"/>
  <c r="L25" i="1"/>
  <c r="L26" i="1"/>
  <c r="L27" i="1"/>
  <c r="L28" i="1"/>
  <c r="L29" i="1"/>
  <c r="L24" i="1"/>
  <c r="N23" i="1"/>
  <c r="Q20" i="1"/>
  <c r="Q21" i="1"/>
  <c r="Q22" i="1"/>
  <c r="Q19" i="1"/>
  <c r="E23" i="1"/>
  <c r="L20" i="1"/>
  <c r="L21" i="1"/>
  <c r="L22" i="1"/>
  <c r="L19" i="1"/>
  <c r="L23" i="1" s="1"/>
  <c r="N18" i="1"/>
  <c r="Q16" i="1"/>
  <c r="Q17" i="1"/>
  <c r="Q15" i="1"/>
  <c r="E18" i="1"/>
  <c r="L16" i="1"/>
  <c r="L17" i="1"/>
  <c r="L15" i="1"/>
  <c r="N14" i="1"/>
  <c r="Q13" i="1"/>
  <c r="E14" i="1"/>
  <c r="L13" i="1"/>
  <c r="N12" i="1"/>
  <c r="Q8" i="1"/>
  <c r="Q9" i="1"/>
  <c r="Q10" i="1"/>
  <c r="Q11" i="1"/>
  <c r="Q7" i="1"/>
  <c r="E12" i="1"/>
  <c r="Q30" i="1" l="1"/>
  <c r="Q63" i="1" s="1"/>
  <c r="N63" i="1"/>
  <c r="L12" i="1"/>
  <c r="L63" i="1"/>
  <c r="I63" i="1"/>
  <c r="O63" i="1"/>
  <c r="J63" i="1"/>
  <c r="K63" i="1"/>
  <c r="H63" i="1"/>
  <c r="S48" i="1"/>
  <c r="S47" i="1"/>
  <c r="S46" i="1"/>
  <c r="S45" i="1"/>
  <c r="S42" i="1"/>
  <c r="S41" i="1"/>
  <c r="S40" i="1"/>
  <c r="S39" i="1"/>
  <c r="S38" i="1"/>
  <c r="S37" i="1"/>
  <c r="S36" i="1"/>
  <c r="S11" i="1"/>
  <c r="S61" i="1"/>
  <c r="S9" i="1"/>
  <c r="S56" i="1"/>
  <c r="S28" i="1"/>
  <c r="S57" i="1"/>
  <c r="S60" i="1"/>
  <c r="S25" i="1"/>
  <c r="S33" i="1"/>
  <c r="S29" i="1"/>
  <c r="S58" i="1"/>
  <c r="S27" i="1"/>
  <c r="S31" i="1"/>
  <c r="S32" i="1" s="1"/>
  <c r="S26" i="1"/>
  <c r="S19" i="1"/>
  <c r="S24" i="1"/>
  <c r="S22" i="1"/>
  <c r="S21" i="1"/>
  <c r="S20" i="1"/>
  <c r="S15" i="1"/>
  <c r="S17" i="1"/>
  <c r="S16" i="1"/>
  <c r="S13" i="1"/>
  <c r="S10" i="1"/>
  <c r="S7" i="1"/>
  <c r="S12" i="1" l="1"/>
  <c r="S49" i="1"/>
  <c r="S62" i="1"/>
  <c r="S59" i="1"/>
  <c r="S30" i="1"/>
  <c r="S23" i="1"/>
  <c r="S63" i="1" l="1"/>
</calcChain>
</file>

<file path=xl/sharedStrings.xml><?xml version="1.0" encoding="utf-8"?>
<sst xmlns="http://schemas.openxmlformats.org/spreadsheetml/2006/main" count="94" uniqueCount="79">
  <si>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</si>
  <si>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</si>
  <si>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</si>
  <si>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</si>
  <si>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</si>
  <si>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</si>
  <si>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</si>
  <si>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S2B D</t>
  </si>
  <si>
    <t>S3B</t>
  </si>
  <si>
    <t>S4</t>
  </si>
  <si>
    <t>W (dłużyca)</t>
  </si>
  <si>
    <t>W (kłoda)</t>
  </si>
  <si>
    <t>IB</t>
  </si>
  <si>
    <t>16-17-3-02-19    -n   -01</t>
  </si>
  <si>
    <t>16-17-3-02-59    -j   -00</t>
  </si>
  <si>
    <t>16-17-3-02-65    -j   -01</t>
  </si>
  <si>
    <t>16-17-3-11-22    -m   -00</t>
  </si>
  <si>
    <t>16-17-3-11-2     -a   -00</t>
  </si>
  <si>
    <t>16-17-3-11-2     -g   -00</t>
  </si>
  <si>
    <t>16-17-3-11-4     -f   -00</t>
  </si>
  <si>
    <t>16-17-3-11-4     -g   -00</t>
  </si>
  <si>
    <t>Razem: IB</t>
  </si>
  <si>
    <t>IIIA</t>
  </si>
  <si>
    <t>16-17-3-02-28    -c   -00</t>
  </si>
  <si>
    <t>16-17-3-02-28    -f   -00</t>
  </si>
  <si>
    <t>16-17-3-02-36    -h   -01</t>
  </si>
  <si>
    <t>16-17-3-02-62    -a   -01</t>
  </si>
  <si>
    <t>Razem: IIIA</t>
  </si>
  <si>
    <t>16-17-3-02-71    -c   -00</t>
  </si>
  <si>
    <t>16-17-3-11-18    -j   -00</t>
  </si>
  <si>
    <t>16-17-3-11-26    -c   -00</t>
  </si>
  <si>
    <t>TPP</t>
  </si>
  <si>
    <t>16-17-3-02-168   -cx  -00</t>
  </si>
  <si>
    <t>16-17-3-02-168   -f   -00</t>
  </si>
  <si>
    <t>16-17-3-02-168   -j   -00</t>
  </si>
  <si>
    <t>16-17-3-02-168   -k   -00</t>
  </si>
  <si>
    <t>16-17-3-02-168   -p   -00</t>
  </si>
  <si>
    <t>16-17-3-02-168   -r   -00</t>
  </si>
  <si>
    <t>16-17-3-02-168   -w   -00</t>
  </si>
  <si>
    <t>16-17-3-02-62    -b   -00</t>
  </si>
  <si>
    <t>16-17-3-11-13    -c   -00</t>
  </si>
  <si>
    <t>16-17-3-11-45    -a   -00</t>
  </si>
  <si>
    <t>16-17-3-11-88    -a   -00</t>
  </si>
  <si>
    <t>Razem: TPP</t>
  </si>
  <si>
    <t>TWP</t>
  </si>
  <si>
    <t>16-17-3-02-38    -i   -00</t>
  </si>
  <si>
    <t>Razem: TWP</t>
  </si>
  <si>
    <t>PR</t>
  </si>
  <si>
    <t>16-17-3-02-      -    -</t>
  </si>
  <si>
    <t>16-17-3-11-      -    -</t>
  </si>
  <si>
    <t>Razem: PR</t>
  </si>
  <si>
    <t>PTP</t>
  </si>
  <si>
    <t>Razem: PTP</t>
  </si>
  <si>
    <t>PTW</t>
  </si>
  <si>
    <t>Razem: PTW</t>
  </si>
  <si>
    <t>IIIB</t>
  </si>
  <si>
    <t>16-17-3-02-56    -a   -01</t>
  </si>
  <si>
    <t>16-17-3-02-61    -b   -01</t>
  </si>
  <si>
    <t>16-17-3-11-93    -d   -00</t>
  </si>
  <si>
    <t>Razem: IIIB</t>
  </si>
  <si>
    <t>IIAU</t>
  </si>
  <si>
    <t>16-17-3-02-19    -i   -00</t>
  </si>
  <si>
    <t>IIIBU</t>
  </si>
  <si>
    <t>16-17-3-02-77    -c   -00</t>
  </si>
  <si>
    <t>Razem: IIIBU</t>
  </si>
  <si>
    <t>TWN</t>
  </si>
  <si>
    <t>16-17-3-02-70    -c   -00</t>
  </si>
  <si>
    <t>Razem: TWN</t>
  </si>
  <si>
    <t>Pakiet: 5</t>
  </si>
  <si>
    <t>IIB</t>
  </si>
  <si>
    <t>16-17-3-02-81    -c   -00</t>
  </si>
  <si>
    <t>IVD</t>
  </si>
  <si>
    <t xml:space="preserve"> </t>
  </si>
  <si>
    <t>16-17-3-02-55    -b   -00</t>
  </si>
  <si>
    <t>16-17-3-02-56    -c   -00</t>
  </si>
  <si>
    <t>16-17-3-11-13    -b   -00</t>
  </si>
  <si>
    <t>Razem: IIAU</t>
  </si>
  <si>
    <t>Razem: IIB</t>
  </si>
  <si>
    <t>Razem: IVD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</si>
</sst>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12"/>
      <color rgb="FF000000"/>
      <name val="Arial"/>
    </font>
    <font>
      <sz val="7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65"/>
  <sheetViews>
    <sheetView tabSelected="1" topLeftCell="A49" zoomScale="145" zoomScaleNormal="145" workbookViewId="0">
      <selection activeCell="L61" sqref="L61"/>
    </sheetView>
  </sheetViews>
  <sheetFormatPr defaultRowHeight="13.2" x14ac:dyDescent="0.25"/>
  <cols>
    <col min="1" max="1" width="0.109375" customWidth="1"/>
    <col min="2" max="2" width="1.44140625" customWidth="1"/>
    <col min="3" max="3" width="7.6640625" customWidth="1"/>
    <col min="4" max="4" width="22" customWidth="1"/>
    <col min="5" max="6" width="6.5546875" customWidth="1"/>
    <col min="7" max="9" width="6.33203125" customWidth="1"/>
    <col min="10" max="10" width="7.88671875" customWidth="1"/>
    <col min="11" max="11" width="6.5546875" customWidth="1"/>
    <col min="12" max="12" width="9" customWidth="1"/>
    <col min="13" max="13" width="1.44140625" customWidth="1"/>
    <col min="14" max="15" width="7.6640625" customWidth="1"/>
    <col min="16" max="16" width="7.88671875" customWidth="1"/>
    <col min="17" max="17" width="9" customWidth="1"/>
    <col min="18" max="18" width="1.44140625" customWidth="1"/>
    <col min="19" max="19" width="7.21875" customWidth="1"/>
  </cols>
  <sheetData>
    <row r="1" spans="2:19" s="1" customFormat="1" ht="15.45" customHeight="1" x14ac:dyDescent="0.2"/>
    <row r="2" spans="2:19" s="1" customFormat="1" ht="10.050000000000001" customHeight="1" x14ac:dyDescent="0.2"/>
    <row r="3" spans="2:19" s="1" customFormat="1" ht="20.7" customHeight="1" x14ac:dyDescent="0.2">
      <c r="B3" s="10" t="s">
        <v>68</v>
      </c>
    </row>
    <row r="4" spans="2:19" s="1" customFormat="1" ht="7.5" customHeight="1" x14ac:dyDescent="0.2"/>
    <row r="5" spans="2:19" s="1" customFormat="1" ht="21.3" customHeight="1" x14ac:dyDescent="0.25">
      <c r="C5" s="15" t="s">
        <v>0</v>
      </c>
      <c r="D5" s="15" t="s">
        <v>1</v>
      </c>
      <c r="E5" s="13" t="s">
        <v>2</v>
      </c>
      <c r="F5" s="13"/>
      <c r="G5" s="13"/>
      <c r="H5" s="13"/>
      <c r="I5" s="13"/>
      <c r="J5" s="13"/>
      <c r="K5" s="13"/>
      <c r="L5" s="13" t="s">
        <v>2</v>
      </c>
      <c r="M5" s="3"/>
      <c r="N5" s="13" t="s">
        <v>3</v>
      </c>
      <c r="O5" s="13"/>
      <c r="P5" s="13"/>
      <c r="Q5" s="13" t="s">
        <v>3</v>
      </c>
      <c r="R5" s="3"/>
      <c r="S5" s="13" t="s">
        <v>4</v>
      </c>
    </row>
    <row r="6" spans="2:19" s="1" customFormat="1" ht="29.85" customHeight="1" x14ac:dyDescent="0.25">
      <c r="C6" s="15"/>
      <c r="D6" s="15"/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13"/>
      <c r="M6" s="3"/>
      <c r="N6" s="4" t="s">
        <v>5</v>
      </c>
      <c r="O6" s="4" t="s">
        <v>9</v>
      </c>
      <c r="P6" s="4" t="s">
        <v>10</v>
      </c>
      <c r="Q6" s="13"/>
      <c r="R6" s="3"/>
      <c r="S6" s="13"/>
    </row>
    <row r="7" spans="2:19" s="1" customFormat="1" ht="17.55" customHeight="1" x14ac:dyDescent="0.25">
      <c r="C7" s="13" t="s">
        <v>12</v>
      </c>
      <c r="D7" s="2" t="s">
        <v>14</v>
      </c>
      <c r="E7" s="5">
        <v>92</v>
      </c>
      <c r="F7" s="5">
        <v>58</v>
      </c>
      <c r="G7" s="5"/>
      <c r="H7" s="5"/>
      <c r="I7" s="5">
        <v>5</v>
      </c>
      <c r="J7" s="5">
        <v>210</v>
      </c>
      <c r="K7" s="5">
        <v>60</v>
      </c>
      <c r="L7" s="6">
        <f>SUM(E7:K7)</f>
        <v>425</v>
      </c>
      <c r="M7" s="3"/>
      <c r="N7" s="5">
        <v>93</v>
      </c>
      <c r="O7" s="5">
        <v>93</v>
      </c>
      <c r="P7" s="5">
        <v>68</v>
      </c>
      <c r="Q7" s="6">
        <f>SUM(N7:P7)</f>
        <v>254</v>
      </c>
      <c r="R7" s="3"/>
      <c r="S7" s="6">
        <f>SUM(L7,Q7)</f>
        <v>679</v>
      </c>
    </row>
    <row r="8" spans="2:19" s="1" customFormat="1" ht="17.55" customHeight="1" x14ac:dyDescent="0.25">
      <c r="C8" s="13"/>
      <c r="D8" s="2" t="s">
        <v>15</v>
      </c>
      <c r="E8" s="6">
        <v>59</v>
      </c>
      <c r="F8" s="6">
        <v>25</v>
      </c>
      <c r="G8" s="6"/>
      <c r="H8" s="6"/>
      <c r="I8" s="6">
        <v>12</v>
      </c>
      <c r="J8" s="6">
        <v>112</v>
      </c>
      <c r="K8" s="6">
        <v>29</v>
      </c>
      <c r="L8" s="6">
        <f t="shared" ref="L8:L11" si="0">SUM(E8:K8)</f>
        <v>237</v>
      </c>
      <c r="M8" s="3"/>
      <c r="N8" s="6">
        <v>36</v>
      </c>
      <c r="O8" s="6">
        <v>29</v>
      </c>
      <c r="P8" s="6">
        <v>25</v>
      </c>
      <c r="Q8" s="6">
        <f t="shared" ref="Q8:Q11" si="1">SUM(N8:P8)</f>
        <v>90</v>
      </c>
      <c r="R8" s="3"/>
      <c r="S8" s="6">
        <f t="shared" ref="S8:S11" si="2">SUM(L8,Q8)</f>
        <v>327</v>
      </c>
    </row>
    <row r="9" spans="2:19" s="1" customFormat="1" ht="17.55" customHeight="1" x14ac:dyDescent="0.25">
      <c r="C9" s="13"/>
      <c r="D9" s="2" t="s">
        <v>17</v>
      </c>
      <c r="E9" s="5">
        <v>54</v>
      </c>
      <c r="F9" s="5">
        <v>22</v>
      </c>
      <c r="G9" s="5"/>
      <c r="H9" s="5"/>
      <c r="I9" s="11" t="s">
        <v>72</v>
      </c>
      <c r="J9" s="5"/>
      <c r="K9" s="5">
        <v>196</v>
      </c>
      <c r="L9" s="6">
        <f t="shared" si="0"/>
        <v>272</v>
      </c>
      <c r="M9" s="3"/>
      <c r="N9" s="5"/>
      <c r="O9" s="5">
        <v>2</v>
      </c>
      <c r="P9" s="5"/>
      <c r="Q9" s="6">
        <f t="shared" si="1"/>
        <v>2</v>
      </c>
      <c r="R9" s="3"/>
      <c r="S9" s="6">
        <f t="shared" si="2"/>
        <v>274</v>
      </c>
    </row>
    <row r="10" spans="2:19" s="1" customFormat="1" ht="17.55" customHeight="1" x14ac:dyDescent="0.25">
      <c r="C10" s="13"/>
      <c r="D10" s="2" t="s">
        <v>18</v>
      </c>
      <c r="E10" s="6">
        <v>42</v>
      </c>
      <c r="F10" s="6">
        <v>24</v>
      </c>
      <c r="G10" s="6"/>
      <c r="H10" s="6"/>
      <c r="I10" s="6"/>
      <c r="J10" s="6">
        <v>254</v>
      </c>
      <c r="K10" s="6">
        <v>26</v>
      </c>
      <c r="L10" s="6">
        <f t="shared" si="0"/>
        <v>346</v>
      </c>
      <c r="M10" s="3"/>
      <c r="N10" s="6"/>
      <c r="O10" s="6">
        <v>4</v>
      </c>
      <c r="P10" s="6"/>
      <c r="Q10" s="6">
        <f t="shared" si="1"/>
        <v>4</v>
      </c>
      <c r="R10" s="3"/>
      <c r="S10" s="6">
        <f t="shared" si="2"/>
        <v>350</v>
      </c>
    </row>
    <row r="11" spans="2:19" s="1" customFormat="1" ht="17.55" customHeight="1" x14ac:dyDescent="0.25">
      <c r="C11" s="13"/>
      <c r="D11" s="2" t="s">
        <v>16</v>
      </c>
      <c r="E11" s="5">
        <v>3</v>
      </c>
      <c r="F11" s="5"/>
      <c r="G11" s="5"/>
      <c r="H11" s="5">
        <v>2</v>
      </c>
      <c r="I11" s="5">
        <v>1</v>
      </c>
      <c r="J11" s="5">
        <v>26</v>
      </c>
      <c r="K11" s="5"/>
      <c r="L11" s="6">
        <f t="shared" si="0"/>
        <v>32</v>
      </c>
      <c r="M11" s="3"/>
      <c r="N11" s="5">
        <v>10</v>
      </c>
      <c r="O11" s="5">
        <v>13</v>
      </c>
      <c r="P11" s="5">
        <v>14</v>
      </c>
      <c r="Q11" s="6">
        <f t="shared" si="1"/>
        <v>37</v>
      </c>
      <c r="R11" s="3"/>
      <c r="S11" s="6">
        <f t="shared" si="2"/>
        <v>69</v>
      </c>
    </row>
    <row r="12" spans="2:19" s="1" customFormat="1" ht="17.55" customHeight="1" x14ac:dyDescent="0.25">
      <c r="B12" s="3"/>
      <c r="C12" s="17"/>
      <c r="D12" s="7" t="s">
        <v>21</v>
      </c>
      <c r="E12" s="8">
        <f>SUM(E7:E11)</f>
        <v>250</v>
      </c>
      <c r="F12" s="8">
        <f t="shared" ref="F12:L12" si="3">SUM(F7:F11)</f>
        <v>129</v>
      </c>
      <c r="G12" s="8">
        <f t="shared" si="3"/>
        <v>0</v>
      </c>
      <c r="H12" s="8">
        <f t="shared" si="3"/>
        <v>2</v>
      </c>
      <c r="I12" s="8">
        <f t="shared" si="3"/>
        <v>18</v>
      </c>
      <c r="J12" s="8">
        <f t="shared" si="3"/>
        <v>602</v>
      </c>
      <c r="K12" s="8">
        <f t="shared" si="3"/>
        <v>311</v>
      </c>
      <c r="L12" s="8">
        <f t="shared" si="3"/>
        <v>1312</v>
      </c>
      <c r="M12" s="3"/>
      <c r="N12" s="8">
        <f>SUM(N7:N11)</f>
        <v>139</v>
      </c>
      <c r="O12" s="8">
        <f t="shared" ref="O12:Q12" si="4">SUM(O7:O11)</f>
        <v>141</v>
      </c>
      <c r="P12" s="8">
        <f t="shared" si="4"/>
        <v>107</v>
      </c>
      <c r="Q12" s="8">
        <f t="shared" si="4"/>
        <v>387</v>
      </c>
      <c r="R12" s="3"/>
      <c r="S12" s="8">
        <f>SUM(S7:S11)</f>
        <v>1699</v>
      </c>
    </row>
    <row r="13" spans="2:19" s="1" customFormat="1" ht="17.55" customHeight="1" x14ac:dyDescent="0.25">
      <c r="C13" s="16" t="s">
        <v>60</v>
      </c>
      <c r="D13" s="2" t="s">
        <v>61</v>
      </c>
      <c r="E13" s="5">
        <v>40</v>
      </c>
      <c r="F13" s="5">
        <v>10</v>
      </c>
      <c r="G13" s="5"/>
      <c r="H13" s="11" t="s">
        <v>72</v>
      </c>
      <c r="I13" s="5">
        <v>8</v>
      </c>
      <c r="J13" s="11" t="s">
        <v>72</v>
      </c>
      <c r="K13" s="5">
        <v>108</v>
      </c>
      <c r="L13" s="6">
        <f>SUM(E13:K13)</f>
        <v>166</v>
      </c>
      <c r="M13" s="3"/>
      <c r="N13" s="5">
        <v>2</v>
      </c>
      <c r="O13" s="5">
        <v>5</v>
      </c>
      <c r="P13" s="5"/>
      <c r="Q13" s="6">
        <f>SUM(N13:P13)</f>
        <v>7</v>
      </c>
      <c r="R13" s="3"/>
      <c r="S13" s="6">
        <f>SUM(L13,Q13)</f>
        <v>173</v>
      </c>
    </row>
    <row r="14" spans="2:19" s="1" customFormat="1" ht="17.55" customHeight="1" x14ac:dyDescent="0.25">
      <c r="B14" s="3"/>
      <c r="C14" s="13"/>
      <c r="D14" s="7" t="s">
        <v>76</v>
      </c>
      <c r="E14" s="8">
        <f>E13</f>
        <v>40</v>
      </c>
      <c r="F14" s="8">
        <f t="shared" ref="F14:L14" si="5">F13</f>
        <v>10</v>
      </c>
      <c r="G14" s="8">
        <f t="shared" si="5"/>
        <v>0</v>
      </c>
      <c r="H14" s="8" t="str">
        <f t="shared" si="5"/>
        <v xml:space="preserve"> </v>
      </c>
      <c r="I14" s="8">
        <f t="shared" si="5"/>
        <v>8</v>
      </c>
      <c r="J14" s="8" t="str">
        <f t="shared" si="5"/>
        <v xml:space="preserve"> </v>
      </c>
      <c r="K14" s="8">
        <f t="shared" si="5"/>
        <v>108</v>
      </c>
      <c r="L14" s="8">
        <f t="shared" si="5"/>
        <v>166</v>
      </c>
      <c r="M14" s="3"/>
      <c r="N14" s="8">
        <f>N13</f>
        <v>2</v>
      </c>
      <c r="O14" s="8">
        <f t="shared" ref="O14:Q14" si="6">O13</f>
        <v>5</v>
      </c>
      <c r="P14" s="8">
        <f t="shared" si="6"/>
        <v>0</v>
      </c>
      <c r="Q14" s="8">
        <f t="shared" si="6"/>
        <v>7</v>
      </c>
      <c r="R14" s="3"/>
      <c r="S14" s="8">
        <f>S13</f>
        <v>173</v>
      </c>
    </row>
    <row r="15" spans="2:19" s="1" customFormat="1" ht="17.55" customHeight="1" x14ac:dyDescent="0.25">
      <c r="C15" s="13" t="s">
        <v>69</v>
      </c>
      <c r="D15" s="2" t="s">
        <v>13</v>
      </c>
      <c r="E15" s="5">
        <v>52</v>
      </c>
      <c r="F15" s="5">
        <v>32</v>
      </c>
      <c r="G15" s="5"/>
      <c r="H15" s="5"/>
      <c r="I15" s="5">
        <v>1</v>
      </c>
      <c r="J15" s="5"/>
      <c r="K15" s="5">
        <v>197</v>
      </c>
      <c r="L15" s="6">
        <f>SUM(E15:K15)</f>
        <v>282</v>
      </c>
      <c r="M15" s="3"/>
      <c r="N15" s="5">
        <v>58</v>
      </c>
      <c r="O15" s="5">
        <v>33</v>
      </c>
      <c r="P15" s="5">
        <v>38</v>
      </c>
      <c r="Q15" s="6">
        <f>SUM(N15:P15)</f>
        <v>129</v>
      </c>
      <c r="R15" s="3"/>
      <c r="S15" s="6">
        <f>SUM(L15,Q15)</f>
        <v>411</v>
      </c>
    </row>
    <row r="16" spans="2:19" s="1" customFormat="1" ht="17.55" customHeight="1" x14ac:dyDescent="0.25">
      <c r="C16" s="13"/>
      <c r="D16" s="2" t="s">
        <v>19</v>
      </c>
      <c r="E16" s="6">
        <v>7</v>
      </c>
      <c r="F16" s="6"/>
      <c r="G16" s="6"/>
      <c r="H16" s="6"/>
      <c r="I16" s="6">
        <v>2</v>
      </c>
      <c r="J16" s="6">
        <v>28</v>
      </c>
      <c r="K16" s="6"/>
      <c r="L16" s="6">
        <f t="shared" ref="L16:L17" si="7">SUM(E16:K16)</f>
        <v>37</v>
      </c>
      <c r="M16" s="3"/>
      <c r="N16" s="6">
        <v>2</v>
      </c>
      <c r="O16" s="6">
        <v>3</v>
      </c>
      <c r="P16" s="12" t="s">
        <v>72</v>
      </c>
      <c r="Q16" s="6">
        <f t="shared" ref="Q16:Q17" si="8">SUM(N16:P16)</f>
        <v>5</v>
      </c>
      <c r="R16" s="3"/>
      <c r="S16" s="6">
        <f t="shared" ref="S16:S17" si="9">SUM(L16,Q16)</f>
        <v>42</v>
      </c>
    </row>
    <row r="17" spans="2:19" s="1" customFormat="1" ht="17.55" customHeight="1" x14ac:dyDescent="0.25">
      <c r="C17" s="13"/>
      <c r="D17" s="2" t="s">
        <v>20</v>
      </c>
      <c r="E17" s="5">
        <v>33</v>
      </c>
      <c r="F17" s="5">
        <v>19</v>
      </c>
      <c r="G17" s="5"/>
      <c r="H17" s="5"/>
      <c r="I17" s="5"/>
      <c r="J17" s="5">
        <v>172</v>
      </c>
      <c r="K17" s="5">
        <v>22</v>
      </c>
      <c r="L17" s="6">
        <f t="shared" si="7"/>
        <v>246</v>
      </c>
      <c r="M17" s="3"/>
      <c r="N17" s="5">
        <v>15</v>
      </c>
      <c r="O17" s="5">
        <v>18</v>
      </c>
      <c r="P17" s="5"/>
      <c r="Q17" s="6">
        <f t="shared" si="8"/>
        <v>33</v>
      </c>
      <c r="R17" s="3"/>
      <c r="S17" s="6">
        <f t="shared" si="9"/>
        <v>279</v>
      </c>
    </row>
    <row r="18" spans="2:19" s="1" customFormat="1" ht="17.55" customHeight="1" x14ac:dyDescent="0.25">
      <c r="B18" s="3"/>
      <c r="C18" s="13"/>
      <c r="D18" s="7" t="s">
        <v>77</v>
      </c>
      <c r="E18" s="8">
        <f t="shared" ref="E18" si="10">SUM(E15:E17)</f>
        <v>92</v>
      </c>
      <c r="F18" s="8">
        <f t="shared" ref="F18" si="11">SUM(F15:F17)</f>
        <v>51</v>
      </c>
      <c r="G18" s="8">
        <f t="shared" ref="G18" si="12">SUM(G15:G17)</f>
        <v>0</v>
      </c>
      <c r="H18" s="8">
        <f t="shared" ref="H18" si="13">SUM(H15:H17)</f>
        <v>0</v>
      </c>
      <c r="I18" s="8">
        <f t="shared" ref="I18" si="14">SUM(I15:I17)</f>
        <v>3</v>
      </c>
      <c r="J18" s="8">
        <f t="shared" ref="J18" si="15">SUM(J15:J17)</f>
        <v>200</v>
      </c>
      <c r="K18" s="8">
        <f t="shared" ref="K18" si="16">SUM(K15:K17)</f>
        <v>219</v>
      </c>
      <c r="L18" s="8">
        <f t="shared" ref="L18" si="17">SUM(L15:L17)</f>
        <v>565</v>
      </c>
      <c r="M18" s="3"/>
      <c r="N18" s="8">
        <f>SUM(N15:N17)</f>
        <v>75</v>
      </c>
      <c r="O18" s="8">
        <f t="shared" ref="O18:Q18" si="18">SUM(O15:O17)</f>
        <v>54</v>
      </c>
      <c r="P18" s="8">
        <f t="shared" si="18"/>
        <v>38</v>
      </c>
      <c r="Q18" s="8">
        <f t="shared" si="18"/>
        <v>167</v>
      </c>
      <c r="R18" s="3"/>
      <c r="S18" s="8">
        <f>SUM(S15:S17)</f>
        <v>732</v>
      </c>
    </row>
    <row r="19" spans="2:19" s="1" customFormat="1" ht="17.55" customHeight="1" x14ac:dyDescent="0.25">
      <c r="C19" s="13" t="s">
        <v>22</v>
      </c>
      <c r="D19" s="2" t="s">
        <v>24</v>
      </c>
      <c r="E19" s="5">
        <v>28</v>
      </c>
      <c r="F19" s="5">
        <v>10</v>
      </c>
      <c r="G19" s="5"/>
      <c r="H19" s="5"/>
      <c r="I19" s="5">
        <v>6</v>
      </c>
      <c r="J19" s="5">
        <v>68</v>
      </c>
      <c r="K19" s="5">
        <v>14</v>
      </c>
      <c r="L19" s="6">
        <f>SUM(E19:K19)</f>
        <v>126</v>
      </c>
      <c r="M19" s="3"/>
      <c r="N19" s="5">
        <v>2</v>
      </c>
      <c r="O19" s="5">
        <v>1</v>
      </c>
      <c r="P19" s="5"/>
      <c r="Q19" s="6">
        <f>SUM(N19:P19)</f>
        <v>3</v>
      </c>
      <c r="R19" s="3"/>
      <c r="S19" s="6">
        <f>SUM(L19,Q19)</f>
        <v>129</v>
      </c>
    </row>
    <row r="20" spans="2:19" s="1" customFormat="1" ht="17.55" customHeight="1" x14ac:dyDescent="0.25">
      <c r="C20" s="13"/>
      <c r="D20" s="2" t="s">
        <v>28</v>
      </c>
      <c r="E20" s="6">
        <v>42</v>
      </c>
      <c r="F20" s="6">
        <v>33</v>
      </c>
      <c r="G20" s="6"/>
      <c r="H20" s="6"/>
      <c r="I20" s="6"/>
      <c r="J20" s="6">
        <v>102</v>
      </c>
      <c r="K20" s="6">
        <v>37</v>
      </c>
      <c r="L20" s="6">
        <f t="shared" ref="L20:L22" si="19">SUM(E20:K20)</f>
        <v>214</v>
      </c>
      <c r="M20" s="3"/>
      <c r="N20" s="6">
        <v>32</v>
      </c>
      <c r="O20" s="6">
        <v>30</v>
      </c>
      <c r="P20" s="6">
        <v>24</v>
      </c>
      <c r="Q20" s="6">
        <f t="shared" ref="Q20:Q22" si="20">SUM(N20:P20)</f>
        <v>86</v>
      </c>
      <c r="R20" s="3"/>
      <c r="S20" s="6">
        <f t="shared" ref="S20:S22" si="21">SUM(L20,Q20)</f>
        <v>300</v>
      </c>
    </row>
    <row r="21" spans="2:19" s="1" customFormat="1" ht="17.55" customHeight="1" x14ac:dyDescent="0.25">
      <c r="C21" s="13"/>
      <c r="D21" s="2" t="s">
        <v>29</v>
      </c>
      <c r="E21" s="5">
        <v>43</v>
      </c>
      <c r="F21" s="5"/>
      <c r="G21" s="5"/>
      <c r="H21" s="5"/>
      <c r="I21" s="5">
        <v>13</v>
      </c>
      <c r="J21" s="5">
        <v>327</v>
      </c>
      <c r="K21" s="5">
        <v>46</v>
      </c>
      <c r="L21" s="6">
        <f t="shared" si="19"/>
        <v>429</v>
      </c>
      <c r="M21" s="3"/>
      <c r="N21" s="5">
        <v>16</v>
      </c>
      <c r="O21" s="5">
        <v>11</v>
      </c>
      <c r="P21" s="5"/>
      <c r="Q21" s="6">
        <f t="shared" si="20"/>
        <v>27</v>
      </c>
      <c r="R21" s="3"/>
      <c r="S21" s="6">
        <f t="shared" si="21"/>
        <v>456</v>
      </c>
    </row>
    <row r="22" spans="2:19" s="1" customFormat="1" ht="17.55" customHeight="1" x14ac:dyDescent="0.25">
      <c r="C22" s="13"/>
      <c r="D22" s="2" t="s">
        <v>30</v>
      </c>
      <c r="E22" s="6">
        <v>64</v>
      </c>
      <c r="F22" s="6"/>
      <c r="G22" s="6"/>
      <c r="H22" s="6"/>
      <c r="I22" s="6">
        <v>19</v>
      </c>
      <c r="J22" s="6">
        <v>486</v>
      </c>
      <c r="K22" s="6">
        <v>71</v>
      </c>
      <c r="L22" s="6">
        <f t="shared" si="19"/>
        <v>640</v>
      </c>
      <c r="M22" s="3"/>
      <c r="N22" s="6">
        <v>101</v>
      </c>
      <c r="O22" s="6">
        <v>60</v>
      </c>
      <c r="P22" s="6">
        <v>12</v>
      </c>
      <c r="Q22" s="6">
        <f t="shared" si="20"/>
        <v>173</v>
      </c>
      <c r="R22" s="3"/>
      <c r="S22" s="6">
        <f t="shared" si="21"/>
        <v>813</v>
      </c>
    </row>
    <row r="23" spans="2:19" s="1" customFormat="1" ht="17.55" customHeight="1" x14ac:dyDescent="0.25">
      <c r="B23" s="3"/>
      <c r="C23" s="13"/>
      <c r="D23" s="7" t="s">
        <v>27</v>
      </c>
      <c r="E23" s="8">
        <f>SUM(E19:E22)</f>
        <v>177</v>
      </c>
      <c r="F23" s="8">
        <f t="shared" ref="F23:L23" si="22">SUM(F19:F22)</f>
        <v>43</v>
      </c>
      <c r="G23" s="8">
        <f t="shared" si="22"/>
        <v>0</v>
      </c>
      <c r="H23" s="8">
        <f t="shared" si="22"/>
        <v>0</v>
      </c>
      <c r="I23" s="8">
        <f t="shared" si="22"/>
        <v>38</v>
      </c>
      <c r="J23" s="8">
        <f t="shared" si="22"/>
        <v>983</v>
      </c>
      <c r="K23" s="8">
        <f t="shared" si="22"/>
        <v>168</v>
      </c>
      <c r="L23" s="8">
        <f t="shared" si="22"/>
        <v>1409</v>
      </c>
      <c r="M23" s="3"/>
      <c r="N23" s="8">
        <f>SUM(N19:N22)</f>
        <v>151</v>
      </c>
      <c r="O23" s="8">
        <f t="shared" ref="O23:Q23" si="23">SUM(O19:O22)</f>
        <v>102</v>
      </c>
      <c r="P23" s="8">
        <f t="shared" si="23"/>
        <v>36</v>
      </c>
      <c r="Q23" s="8">
        <f t="shared" si="23"/>
        <v>289</v>
      </c>
      <c r="R23" s="3"/>
      <c r="S23" s="8">
        <f>SUM(S19:S22)</f>
        <v>1698</v>
      </c>
    </row>
    <row r="24" spans="2:19" s="1" customFormat="1" ht="17.55" customHeight="1" x14ac:dyDescent="0.25">
      <c r="C24" s="13" t="s">
        <v>55</v>
      </c>
      <c r="D24" s="2" t="s">
        <v>25</v>
      </c>
      <c r="E24" s="5">
        <v>12</v>
      </c>
      <c r="F24" s="5">
        <v>4</v>
      </c>
      <c r="G24" s="5"/>
      <c r="H24" s="5"/>
      <c r="I24" s="5">
        <v>3</v>
      </c>
      <c r="J24" s="5"/>
      <c r="K24" s="5">
        <v>44</v>
      </c>
      <c r="L24" s="6">
        <f>SUM(E24:K24)</f>
        <v>63</v>
      </c>
      <c r="M24" s="3"/>
      <c r="N24" s="5">
        <v>38</v>
      </c>
      <c r="O24" s="5">
        <v>21</v>
      </c>
      <c r="P24" s="5">
        <v>10</v>
      </c>
      <c r="Q24" s="6">
        <f>SUM(N24:P24)</f>
        <v>69</v>
      </c>
      <c r="R24" s="3"/>
      <c r="S24" s="6">
        <f>SUM(L24,Q24)</f>
        <v>132</v>
      </c>
    </row>
    <row r="25" spans="2:19" s="1" customFormat="1" ht="17.55" customHeight="1" x14ac:dyDescent="0.25">
      <c r="C25" s="13"/>
      <c r="D25" s="2" t="s">
        <v>56</v>
      </c>
      <c r="E25" s="5">
        <v>71</v>
      </c>
      <c r="F25" s="5">
        <v>24</v>
      </c>
      <c r="G25" s="5"/>
      <c r="H25" s="5"/>
      <c r="I25" s="5">
        <v>16</v>
      </c>
      <c r="J25" s="5"/>
      <c r="K25" s="5">
        <v>204</v>
      </c>
      <c r="L25" s="6">
        <f t="shared" ref="L25:L29" si="24">SUM(E25:K25)</f>
        <v>315</v>
      </c>
      <c r="M25" s="3"/>
      <c r="N25" s="5">
        <v>65</v>
      </c>
      <c r="O25" s="5">
        <v>35</v>
      </c>
      <c r="P25" s="5">
        <v>26</v>
      </c>
      <c r="Q25" s="6">
        <f t="shared" ref="Q25:Q29" si="25">SUM(N25:P25)</f>
        <v>126</v>
      </c>
      <c r="R25" s="3"/>
      <c r="S25" s="6">
        <f t="shared" ref="S25:S29" si="26">SUM(L25,Q25)</f>
        <v>441</v>
      </c>
    </row>
    <row r="26" spans="2:19" s="1" customFormat="1" ht="17.55" customHeight="1" x14ac:dyDescent="0.25">
      <c r="C26" s="13"/>
      <c r="D26" s="2" t="s">
        <v>57</v>
      </c>
      <c r="E26" s="5">
        <v>65</v>
      </c>
      <c r="F26" s="5">
        <v>44</v>
      </c>
      <c r="G26" s="5"/>
      <c r="H26" s="5"/>
      <c r="I26" s="5">
        <v>13</v>
      </c>
      <c r="J26" s="5">
        <v>268</v>
      </c>
      <c r="K26" s="5">
        <v>47</v>
      </c>
      <c r="L26" s="6">
        <f t="shared" si="24"/>
        <v>437</v>
      </c>
      <c r="M26" s="3"/>
      <c r="N26" s="5">
        <v>185</v>
      </c>
      <c r="O26" s="5">
        <v>111</v>
      </c>
      <c r="P26" s="5">
        <v>72</v>
      </c>
      <c r="Q26" s="6">
        <f t="shared" si="25"/>
        <v>368</v>
      </c>
      <c r="R26" s="3"/>
      <c r="S26" s="6">
        <f t="shared" si="26"/>
        <v>805</v>
      </c>
    </row>
    <row r="27" spans="2:19" s="1" customFormat="1" ht="17.55" customHeight="1" x14ac:dyDescent="0.25">
      <c r="C27" s="13"/>
      <c r="D27" s="2" t="s">
        <v>26</v>
      </c>
      <c r="E27" s="5">
        <v>34</v>
      </c>
      <c r="F27" s="5">
        <v>11</v>
      </c>
      <c r="G27" s="5"/>
      <c r="H27" s="5"/>
      <c r="I27" s="5">
        <v>8</v>
      </c>
      <c r="J27" s="5"/>
      <c r="K27" s="5">
        <v>98</v>
      </c>
      <c r="L27" s="6">
        <f t="shared" si="24"/>
        <v>151</v>
      </c>
      <c r="M27" s="3"/>
      <c r="N27" s="5">
        <v>68</v>
      </c>
      <c r="O27" s="5">
        <v>51</v>
      </c>
      <c r="P27" s="5">
        <v>54</v>
      </c>
      <c r="Q27" s="6">
        <f t="shared" si="25"/>
        <v>173</v>
      </c>
      <c r="R27" s="3"/>
      <c r="S27" s="6">
        <f t="shared" si="26"/>
        <v>324</v>
      </c>
    </row>
    <row r="28" spans="2:19" s="1" customFormat="1" ht="17.55" customHeight="1" x14ac:dyDescent="0.25">
      <c r="C28" s="13"/>
      <c r="D28" s="2" t="s">
        <v>70</v>
      </c>
      <c r="E28" s="6">
        <v>31</v>
      </c>
      <c r="F28" s="6">
        <v>72</v>
      </c>
      <c r="G28" s="6"/>
      <c r="H28" s="6"/>
      <c r="I28" s="6">
        <v>10</v>
      </c>
      <c r="J28" s="6">
        <v>161</v>
      </c>
      <c r="K28" s="6">
        <v>69</v>
      </c>
      <c r="L28" s="6">
        <f t="shared" si="24"/>
        <v>343</v>
      </c>
      <c r="M28" s="3"/>
      <c r="N28" s="6"/>
      <c r="O28" s="6"/>
      <c r="P28" s="6"/>
      <c r="Q28" s="6">
        <f t="shared" si="25"/>
        <v>0</v>
      </c>
      <c r="R28" s="3"/>
      <c r="S28" s="6">
        <f t="shared" si="26"/>
        <v>343</v>
      </c>
    </row>
    <row r="29" spans="2:19" s="1" customFormat="1" ht="17.55" customHeight="1" x14ac:dyDescent="0.25">
      <c r="C29" s="13"/>
      <c r="D29" s="2" t="s">
        <v>58</v>
      </c>
      <c r="E29" s="5">
        <v>10</v>
      </c>
      <c r="F29" s="5"/>
      <c r="G29" s="5"/>
      <c r="H29" s="5">
        <v>3</v>
      </c>
      <c r="I29" s="5">
        <v>6</v>
      </c>
      <c r="J29" s="5">
        <v>63</v>
      </c>
      <c r="K29" s="5">
        <v>22</v>
      </c>
      <c r="L29" s="6">
        <f t="shared" si="24"/>
        <v>104</v>
      </c>
      <c r="M29" s="3"/>
      <c r="N29" s="5">
        <v>38</v>
      </c>
      <c r="O29" s="5">
        <v>39</v>
      </c>
      <c r="P29" s="5">
        <v>71</v>
      </c>
      <c r="Q29" s="6">
        <f t="shared" si="25"/>
        <v>148</v>
      </c>
      <c r="R29" s="3"/>
      <c r="S29" s="6">
        <f t="shared" si="26"/>
        <v>252</v>
      </c>
    </row>
    <row r="30" spans="2:19" s="1" customFormat="1" ht="17.55" customHeight="1" x14ac:dyDescent="0.25">
      <c r="B30" s="3"/>
      <c r="C30" s="13"/>
      <c r="D30" s="7" t="s">
        <v>59</v>
      </c>
      <c r="E30" s="8">
        <f>SUM(E24:E29)</f>
        <v>223</v>
      </c>
      <c r="F30" s="8">
        <f t="shared" ref="F30:L30" si="27">SUM(F24:F29)</f>
        <v>155</v>
      </c>
      <c r="G30" s="8">
        <f t="shared" si="27"/>
        <v>0</v>
      </c>
      <c r="H30" s="8">
        <f t="shared" si="27"/>
        <v>3</v>
      </c>
      <c r="I30" s="8">
        <f t="shared" si="27"/>
        <v>56</v>
      </c>
      <c r="J30" s="8">
        <f t="shared" si="27"/>
        <v>492</v>
      </c>
      <c r="K30" s="8">
        <f t="shared" si="27"/>
        <v>484</v>
      </c>
      <c r="L30" s="8">
        <f t="shared" si="27"/>
        <v>1413</v>
      </c>
      <c r="M30" s="3"/>
      <c r="N30" s="8">
        <f>SUM(N24:N29)</f>
        <v>394</v>
      </c>
      <c r="O30" s="8">
        <f t="shared" ref="O30:Q30" si="28">SUM(O24:O29)</f>
        <v>257</v>
      </c>
      <c r="P30" s="8">
        <f t="shared" si="28"/>
        <v>233</v>
      </c>
      <c r="Q30" s="8">
        <f t="shared" si="28"/>
        <v>884</v>
      </c>
      <c r="R30" s="3"/>
      <c r="S30" s="8">
        <f>SUM(S24:S29)</f>
        <v>2297</v>
      </c>
    </row>
    <row r="31" spans="2:19" s="1" customFormat="1" ht="17.55" customHeight="1" x14ac:dyDescent="0.25">
      <c r="C31" s="13" t="s">
        <v>62</v>
      </c>
      <c r="D31" s="2" t="s">
        <v>63</v>
      </c>
      <c r="E31" s="6">
        <v>88</v>
      </c>
      <c r="F31" s="6">
        <v>50</v>
      </c>
      <c r="G31" s="6"/>
      <c r="H31" s="6"/>
      <c r="I31" s="6">
        <v>1</v>
      </c>
      <c r="J31" s="6">
        <v>206</v>
      </c>
      <c r="K31" s="6">
        <v>51</v>
      </c>
      <c r="L31" s="6">
        <f>SUM(E31:K31)</f>
        <v>396</v>
      </c>
      <c r="M31" s="3"/>
      <c r="N31" s="6">
        <v>21</v>
      </c>
      <c r="O31" s="6">
        <v>11</v>
      </c>
      <c r="P31" s="6"/>
      <c r="Q31" s="6">
        <f>SUM(N31:P31)</f>
        <v>32</v>
      </c>
      <c r="R31" s="3"/>
      <c r="S31" s="6">
        <f>SUM(L31,Q31)</f>
        <v>428</v>
      </c>
    </row>
    <row r="32" spans="2:19" s="1" customFormat="1" ht="17.55" customHeight="1" x14ac:dyDescent="0.25">
      <c r="B32" s="3"/>
      <c r="C32" s="13"/>
      <c r="D32" s="7" t="s">
        <v>64</v>
      </c>
      <c r="E32" s="8">
        <f>SUM(E31)</f>
        <v>88</v>
      </c>
      <c r="F32" s="8">
        <f t="shared" ref="F32:L32" si="29">SUM(F31)</f>
        <v>50</v>
      </c>
      <c r="G32" s="8">
        <f t="shared" si="29"/>
        <v>0</v>
      </c>
      <c r="H32" s="8">
        <f t="shared" si="29"/>
        <v>0</v>
      </c>
      <c r="I32" s="8">
        <f t="shared" si="29"/>
        <v>1</v>
      </c>
      <c r="J32" s="8">
        <f t="shared" si="29"/>
        <v>206</v>
      </c>
      <c r="K32" s="8">
        <f t="shared" si="29"/>
        <v>51</v>
      </c>
      <c r="L32" s="8">
        <f t="shared" si="29"/>
        <v>396</v>
      </c>
      <c r="M32" s="3"/>
      <c r="N32" s="8">
        <f>SUM(N31)</f>
        <v>21</v>
      </c>
      <c r="O32" s="8">
        <f t="shared" ref="O32:Q32" si="30">SUM(O31)</f>
        <v>11</v>
      </c>
      <c r="P32" s="8">
        <f t="shared" si="30"/>
        <v>0</v>
      </c>
      <c r="Q32" s="8">
        <f t="shared" si="30"/>
        <v>32</v>
      </c>
      <c r="R32" s="3"/>
      <c r="S32" s="8">
        <f>S31</f>
        <v>428</v>
      </c>
    </row>
    <row r="33" spans="2:19" s="1" customFormat="1" ht="17.55" customHeight="1" x14ac:dyDescent="0.25">
      <c r="C33" s="13" t="s">
        <v>71</v>
      </c>
      <c r="D33" s="2" t="s">
        <v>23</v>
      </c>
      <c r="E33" s="6">
        <v>19</v>
      </c>
      <c r="F33" s="6">
        <v>13</v>
      </c>
      <c r="G33" s="6"/>
      <c r="H33" s="6"/>
      <c r="I33" s="6">
        <v>6</v>
      </c>
      <c r="J33" s="6" t="s">
        <v>72</v>
      </c>
      <c r="K33" s="6">
        <v>88</v>
      </c>
      <c r="L33" s="6">
        <f>SUM(E33:K33)</f>
        <v>126</v>
      </c>
      <c r="M33" s="3"/>
      <c r="N33" s="6">
        <v>10</v>
      </c>
      <c r="O33" s="6">
        <v>8</v>
      </c>
      <c r="P33" s="6">
        <v>4</v>
      </c>
      <c r="Q33" s="6">
        <f>SUM(N33:P33)</f>
        <v>22</v>
      </c>
      <c r="R33" s="3"/>
      <c r="S33" s="6">
        <f>SUM(L33,Q33)</f>
        <v>148</v>
      </c>
    </row>
    <row r="34" spans="2:19" s="1" customFormat="1" ht="17.55" customHeight="1" x14ac:dyDescent="0.25">
      <c r="B34" s="3"/>
      <c r="C34" s="13"/>
      <c r="D34" s="7" t="s">
        <v>78</v>
      </c>
      <c r="E34" s="8">
        <f>SUM(E33)</f>
        <v>19</v>
      </c>
      <c r="F34" s="8">
        <f t="shared" ref="F34:L34" si="31">SUM(F33)</f>
        <v>13</v>
      </c>
      <c r="G34" s="8">
        <f t="shared" si="31"/>
        <v>0</v>
      </c>
      <c r="H34" s="8">
        <f t="shared" si="31"/>
        <v>0</v>
      </c>
      <c r="I34" s="8">
        <f t="shared" si="31"/>
        <v>6</v>
      </c>
      <c r="J34" s="8">
        <f t="shared" si="31"/>
        <v>0</v>
      </c>
      <c r="K34" s="8">
        <f t="shared" si="31"/>
        <v>88</v>
      </c>
      <c r="L34" s="8">
        <f t="shared" si="31"/>
        <v>126</v>
      </c>
      <c r="M34" s="3"/>
      <c r="N34" s="8">
        <f>SUM(N33)</f>
        <v>10</v>
      </c>
      <c r="O34" s="8">
        <f t="shared" ref="O34:Q34" si="32">SUM(O33)</f>
        <v>8</v>
      </c>
      <c r="P34" s="8">
        <f t="shared" si="32"/>
        <v>4</v>
      </c>
      <c r="Q34" s="8">
        <f t="shared" si="32"/>
        <v>22</v>
      </c>
      <c r="R34" s="3"/>
      <c r="S34" s="8">
        <f>S33</f>
        <v>148</v>
      </c>
    </row>
    <row r="35" spans="2:19" s="1" customFormat="1" ht="17.399999999999999" customHeight="1" x14ac:dyDescent="0.25">
      <c r="C35" s="13" t="s">
        <v>31</v>
      </c>
      <c r="D35" s="2" t="s">
        <v>73</v>
      </c>
      <c r="E35" s="5">
        <v>10</v>
      </c>
      <c r="F35" s="5"/>
      <c r="G35" s="5"/>
      <c r="H35" s="5"/>
      <c r="I35" s="5">
        <v>3</v>
      </c>
      <c r="J35" s="5"/>
      <c r="K35" s="5">
        <v>15</v>
      </c>
      <c r="L35" s="6">
        <f>SUM(E35:K35)</f>
        <v>28</v>
      </c>
      <c r="M35" s="3"/>
      <c r="N35" s="5">
        <v>17</v>
      </c>
      <c r="O35" s="5">
        <v>8</v>
      </c>
      <c r="P35" s="5"/>
      <c r="Q35" s="6">
        <f>SUM(N35:P35)</f>
        <v>25</v>
      </c>
      <c r="R35" s="3"/>
      <c r="S35" s="6">
        <f>SUM(L35,Q35)</f>
        <v>53</v>
      </c>
    </row>
    <row r="36" spans="2:19" s="1" customFormat="1" ht="17.399999999999999" customHeight="1" x14ac:dyDescent="0.25">
      <c r="C36" s="13"/>
      <c r="D36" s="2" t="s">
        <v>74</v>
      </c>
      <c r="E36" s="5">
        <v>116</v>
      </c>
      <c r="F36" s="5">
        <v>20</v>
      </c>
      <c r="G36" s="5"/>
      <c r="H36" s="5"/>
      <c r="I36" s="5">
        <v>16</v>
      </c>
      <c r="J36" s="5"/>
      <c r="K36" s="5">
        <v>131</v>
      </c>
      <c r="L36" s="6">
        <f t="shared" ref="L36:L48" si="33">SUM(E36:K36)</f>
        <v>283</v>
      </c>
      <c r="M36" s="3"/>
      <c r="N36" s="5">
        <v>52</v>
      </c>
      <c r="O36" s="5">
        <v>26</v>
      </c>
      <c r="P36" s="5"/>
      <c r="Q36" s="6">
        <f t="shared" ref="Q36:Q48" si="34">SUM(N36:P36)</f>
        <v>78</v>
      </c>
      <c r="R36" s="3"/>
      <c r="S36" s="6">
        <f t="shared" ref="S36:S48" si="35">SUM(L36,Q36)</f>
        <v>361</v>
      </c>
    </row>
    <row r="37" spans="2:19" s="1" customFormat="1" ht="17.399999999999999" customHeight="1" x14ac:dyDescent="0.25">
      <c r="C37" s="13"/>
      <c r="D37" s="2" t="s">
        <v>39</v>
      </c>
      <c r="E37" s="5">
        <v>203</v>
      </c>
      <c r="F37" s="5">
        <v>100</v>
      </c>
      <c r="G37" s="5"/>
      <c r="H37" s="5"/>
      <c r="I37" s="5">
        <v>23</v>
      </c>
      <c r="J37" s="5"/>
      <c r="K37" s="5">
        <v>344</v>
      </c>
      <c r="L37" s="6">
        <f t="shared" si="33"/>
        <v>670</v>
      </c>
      <c r="M37" s="3"/>
      <c r="N37" s="5">
        <v>36</v>
      </c>
      <c r="O37" s="5">
        <v>16</v>
      </c>
      <c r="P37" s="5">
        <v>20</v>
      </c>
      <c r="Q37" s="6">
        <f t="shared" si="34"/>
        <v>72</v>
      </c>
      <c r="R37" s="3"/>
      <c r="S37" s="6">
        <f t="shared" si="35"/>
        <v>742</v>
      </c>
    </row>
    <row r="38" spans="2:19" s="1" customFormat="1" ht="17.399999999999999" customHeight="1" x14ac:dyDescent="0.25">
      <c r="C38" s="13"/>
      <c r="D38" s="2" t="s">
        <v>33</v>
      </c>
      <c r="E38" s="5">
        <v>15</v>
      </c>
      <c r="F38" s="5"/>
      <c r="G38" s="5"/>
      <c r="H38" s="5"/>
      <c r="I38" s="5">
        <v>2</v>
      </c>
      <c r="J38" s="5"/>
      <c r="K38" s="5"/>
      <c r="L38" s="6">
        <f t="shared" si="33"/>
        <v>17</v>
      </c>
      <c r="M38" s="3"/>
      <c r="N38" s="5"/>
      <c r="O38" s="5"/>
      <c r="P38" s="5"/>
      <c r="Q38" s="6">
        <f t="shared" si="34"/>
        <v>0</v>
      </c>
      <c r="R38" s="3"/>
      <c r="S38" s="6">
        <f t="shared" si="35"/>
        <v>17</v>
      </c>
    </row>
    <row r="39" spans="2:19" s="1" customFormat="1" ht="17.399999999999999" customHeight="1" x14ac:dyDescent="0.25">
      <c r="C39" s="13"/>
      <c r="D39" s="2" t="s">
        <v>34</v>
      </c>
      <c r="E39" s="5">
        <v>23</v>
      </c>
      <c r="F39" s="5">
        <v>5</v>
      </c>
      <c r="G39" s="5"/>
      <c r="H39" s="5"/>
      <c r="I39" s="5">
        <v>2</v>
      </c>
      <c r="J39" s="5"/>
      <c r="K39" s="5">
        <v>7</v>
      </c>
      <c r="L39" s="6">
        <f t="shared" si="33"/>
        <v>37</v>
      </c>
      <c r="M39" s="3"/>
      <c r="N39" s="5" t="s">
        <v>72</v>
      </c>
      <c r="O39" s="5">
        <v>2</v>
      </c>
      <c r="P39" s="5"/>
      <c r="Q39" s="6">
        <f t="shared" si="34"/>
        <v>2</v>
      </c>
      <c r="R39" s="3"/>
      <c r="S39" s="6">
        <f t="shared" si="35"/>
        <v>39</v>
      </c>
    </row>
    <row r="40" spans="2:19" s="1" customFormat="1" ht="17.399999999999999" customHeight="1" x14ac:dyDescent="0.25">
      <c r="C40" s="13"/>
      <c r="D40" s="2" t="s">
        <v>35</v>
      </c>
      <c r="E40" s="5">
        <v>8</v>
      </c>
      <c r="F40" s="5">
        <v>3</v>
      </c>
      <c r="G40" s="5"/>
      <c r="H40" s="5"/>
      <c r="I40" s="5">
        <v>1</v>
      </c>
      <c r="J40" s="5"/>
      <c r="K40" s="5">
        <v>5</v>
      </c>
      <c r="L40" s="6">
        <f t="shared" si="33"/>
        <v>17</v>
      </c>
      <c r="M40" s="3"/>
      <c r="N40" s="5"/>
      <c r="O40" s="5"/>
      <c r="P40" s="5"/>
      <c r="Q40" s="6">
        <f t="shared" si="34"/>
        <v>0</v>
      </c>
      <c r="R40" s="3"/>
      <c r="S40" s="6">
        <f t="shared" si="35"/>
        <v>17</v>
      </c>
    </row>
    <row r="41" spans="2:19" s="1" customFormat="1" ht="17.55" customHeight="1" x14ac:dyDescent="0.25">
      <c r="C41" s="13"/>
      <c r="D41" s="2" t="s">
        <v>36</v>
      </c>
      <c r="E41" s="6">
        <v>18</v>
      </c>
      <c r="F41" s="6">
        <v>6</v>
      </c>
      <c r="G41" s="6"/>
      <c r="H41" s="6"/>
      <c r="I41" s="6">
        <v>2</v>
      </c>
      <c r="J41" s="6"/>
      <c r="K41" s="6">
        <v>8</v>
      </c>
      <c r="L41" s="6">
        <f t="shared" si="33"/>
        <v>34</v>
      </c>
      <c r="M41" s="3"/>
      <c r="N41" s="6"/>
      <c r="O41" s="6">
        <v>2</v>
      </c>
      <c r="P41" s="6"/>
      <c r="Q41" s="6">
        <f t="shared" si="34"/>
        <v>2</v>
      </c>
      <c r="R41" s="3"/>
      <c r="S41" s="6">
        <f t="shared" si="35"/>
        <v>36</v>
      </c>
    </row>
    <row r="42" spans="2:19" s="1" customFormat="1" ht="17.55" customHeight="1" x14ac:dyDescent="0.25">
      <c r="C42" s="13"/>
      <c r="D42" s="2" t="s">
        <v>37</v>
      </c>
      <c r="E42" s="5">
        <v>50</v>
      </c>
      <c r="F42" s="5">
        <v>10</v>
      </c>
      <c r="G42" s="5"/>
      <c r="H42" s="5"/>
      <c r="I42" s="5">
        <v>5</v>
      </c>
      <c r="J42" s="5"/>
      <c r="K42" s="5">
        <v>10</v>
      </c>
      <c r="L42" s="6">
        <f t="shared" si="33"/>
        <v>75</v>
      </c>
      <c r="M42" s="3"/>
      <c r="N42" s="5"/>
      <c r="O42" s="5">
        <v>2</v>
      </c>
      <c r="P42" s="5"/>
      <c r="Q42" s="6">
        <f t="shared" si="34"/>
        <v>2</v>
      </c>
      <c r="R42" s="3"/>
      <c r="S42" s="6">
        <f t="shared" si="35"/>
        <v>77</v>
      </c>
    </row>
    <row r="43" spans="2:19" s="1" customFormat="1" ht="17.55" customHeight="1" x14ac:dyDescent="0.25">
      <c r="C43" s="13"/>
      <c r="D43" s="2" t="s">
        <v>38</v>
      </c>
      <c r="E43" s="6">
        <v>18</v>
      </c>
      <c r="F43" s="6"/>
      <c r="G43" s="6"/>
      <c r="H43" s="6"/>
      <c r="I43" s="6">
        <v>2</v>
      </c>
      <c r="J43" s="6"/>
      <c r="K43" s="6"/>
      <c r="L43" s="6">
        <f t="shared" si="33"/>
        <v>20</v>
      </c>
      <c r="M43" s="3"/>
      <c r="N43" s="6">
        <v>2</v>
      </c>
      <c r="O43" s="6">
        <v>3</v>
      </c>
      <c r="P43" s="6"/>
      <c r="Q43" s="6">
        <f t="shared" si="34"/>
        <v>5</v>
      </c>
      <c r="R43" s="3"/>
      <c r="S43" s="6">
        <f t="shared" si="35"/>
        <v>25</v>
      </c>
    </row>
    <row r="44" spans="2:19" s="1" customFormat="1" ht="17.55" customHeight="1" x14ac:dyDescent="0.25">
      <c r="C44" s="13"/>
      <c r="D44" s="2" t="s">
        <v>32</v>
      </c>
      <c r="E44" s="6">
        <v>16</v>
      </c>
      <c r="F44" s="6"/>
      <c r="G44" s="6"/>
      <c r="H44" s="6"/>
      <c r="I44" s="6">
        <v>5</v>
      </c>
      <c r="J44" s="6"/>
      <c r="K44" s="6">
        <v>5</v>
      </c>
      <c r="L44" s="6">
        <f t="shared" si="33"/>
        <v>26</v>
      </c>
      <c r="M44" s="3"/>
      <c r="N44" s="6"/>
      <c r="O44" s="6"/>
      <c r="P44" s="6"/>
      <c r="Q44" s="6">
        <f t="shared" si="34"/>
        <v>0</v>
      </c>
      <c r="R44" s="3"/>
      <c r="S44" s="6">
        <f t="shared" si="35"/>
        <v>26</v>
      </c>
    </row>
    <row r="45" spans="2:19" s="1" customFormat="1" ht="17.55" customHeight="1" x14ac:dyDescent="0.25">
      <c r="C45" s="13"/>
      <c r="D45" s="2" t="s">
        <v>75</v>
      </c>
      <c r="E45" s="5">
        <v>31</v>
      </c>
      <c r="F45" s="5"/>
      <c r="G45" s="5"/>
      <c r="H45" s="5"/>
      <c r="I45" s="5">
        <v>5</v>
      </c>
      <c r="J45" s="5"/>
      <c r="K45" s="5">
        <v>60</v>
      </c>
      <c r="L45" s="6">
        <f t="shared" si="33"/>
        <v>96</v>
      </c>
      <c r="M45" s="3"/>
      <c r="N45" s="5">
        <v>3</v>
      </c>
      <c r="O45" s="5">
        <v>2</v>
      </c>
      <c r="P45" s="5"/>
      <c r="Q45" s="6">
        <f t="shared" si="34"/>
        <v>5</v>
      </c>
      <c r="R45" s="3"/>
      <c r="S45" s="6">
        <f t="shared" si="35"/>
        <v>101</v>
      </c>
    </row>
    <row r="46" spans="2:19" s="1" customFormat="1" ht="17.55" customHeight="1" x14ac:dyDescent="0.25">
      <c r="C46" s="13"/>
      <c r="D46" s="2" t="s">
        <v>40</v>
      </c>
      <c r="E46" s="5">
        <v>50</v>
      </c>
      <c r="F46" s="5"/>
      <c r="G46" s="5"/>
      <c r="H46" s="5"/>
      <c r="I46" s="5">
        <v>5</v>
      </c>
      <c r="J46" s="5"/>
      <c r="K46" s="5">
        <v>140</v>
      </c>
      <c r="L46" s="6">
        <f t="shared" si="33"/>
        <v>195</v>
      </c>
      <c r="M46" s="3"/>
      <c r="N46" s="5"/>
      <c r="O46" s="5">
        <v>3</v>
      </c>
      <c r="P46" s="5"/>
      <c r="Q46" s="6">
        <f t="shared" si="34"/>
        <v>3</v>
      </c>
      <c r="R46" s="3"/>
      <c r="S46" s="6">
        <f t="shared" si="35"/>
        <v>198</v>
      </c>
    </row>
    <row r="47" spans="2:19" s="1" customFormat="1" ht="17.55" customHeight="1" x14ac:dyDescent="0.25">
      <c r="C47" s="13"/>
      <c r="D47" s="2" t="s">
        <v>41</v>
      </c>
      <c r="E47" s="6">
        <v>110</v>
      </c>
      <c r="F47" s="6">
        <v>30</v>
      </c>
      <c r="G47" s="6"/>
      <c r="H47" s="6"/>
      <c r="I47" s="6">
        <v>32</v>
      </c>
      <c r="J47" s="6"/>
      <c r="K47" s="6">
        <v>170</v>
      </c>
      <c r="L47" s="6">
        <f t="shared" si="33"/>
        <v>342</v>
      </c>
      <c r="M47" s="3"/>
      <c r="N47" s="6"/>
      <c r="O47" s="6">
        <v>14</v>
      </c>
      <c r="P47" s="6"/>
      <c r="Q47" s="6">
        <f t="shared" si="34"/>
        <v>14</v>
      </c>
      <c r="R47" s="3"/>
      <c r="S47" s="6">
        <f t="shared" si="35"/>
        <v>356</v>
      </c>
    </row>
    <row r="48" spans="2:19" s="1" customFormat="1" ht="17.55" customHeight="1" x14ac:dyDescent="0.25">
      <c r="C48" s="13"/>
      <c r="D48" s="2" t="s">
        <v>42</v>
      </c>
      <c r="E48" s="6">
        <v>370</v>
      </c>
      <c r="F48" s="6">
        <v>60</v>
      </c>
      <c r="G48" s="6"/>
      <c r="H48" s="6"/>
      <c r="I48" s="6">
        <v>80</v>
      </c>
      <c r="J48" s="6"/>
      <c r="K48" s="6">
        <v>750</v>
      </c>
      <c r="L48" s="6">
        <f t="shared" si="33"/>
        <v>1260</v>
      </c>
      <c r="M48" s="3"/>
      <c r="N48" s="6"/>
      <c r="O48" s="6">
        <v>20</v>
      </c>
      <c r="P48" s="6">
        <v>26</v>
      </c>
      <c r="Q48" s="6">
        <f t="shared" si="34"/>
        <v>46</v>
      </c>
      <c r="R48" s="3"/>
      <c r="S48" s="6">
        <f t="shared" si="35"/>
        <v>1306</v>
      </c>
    </row>
    <row r="49" spans="2:19" s="1" customFormat="1" ht="17.55" customHeight="1" x14ac:dyDescent="0.25">
      <c r="B49" s="3"/>
      <c r="C49" s="13"/>
      <c r="D49" s="7" t="s">
        <v>43</v>
      </c>
      <c r="E49" s="8">
        <f>SUM(E35:E48)</f>
        <v>1038</v>
      </c>
      <c r="F49" s="8">
        <f t="shared" ref="F49:L49" si="36">SUM(F35:F48)</f>
        <v>234</v>
      </c>
      <c r="G49" s="8">
        <f t="shared" si="36"/>
        <v>0</v>
      </c>
      <c r="H49" s="8">
        <f t="shared" si="36"/>
        <v>0</v>
      </c>
      <c r="I49" s="8">
        <f t="shared" si="36"/>
        <v>183</v>
      </c>
      <c r="J49" s="8">
        <f t="shared" si="36"/>
        <v>0</v>
      </c>
      <c r="K49" s="8">
        <f t="shared" si="36"/>
        <v>1645</v>
      </c>
      <c r="L49" s="8">
        <f t="shared" si="36"/>
        <v>3100</v>
      </c>
      <c r="M49" s="3"/>
      <c r="N49" s="8">
        <f>SUM(N35:N48)</f>
        <v>110</v>
      </c>
      <c r="O49" s="8">
        <f t="shared" ref="O49:Q49" si="37">SUM(O35:O48)</f>
        <v>98</v>
      </c>
      <c r="P49" s="8">
        <f t="shared" si="37"/>
        <v>46</v>
      </c>
      <c r="Q49" s="8">
        <f t="shared" si="37"/>
        <v>254</v>
      </c>
      <c r="R49" s="3"/>
      <c r="S49" s="8">
        <f>SUM(S35:S48)</f>
        <v>3354</v>
      </c>
    </row>
    <row r="50" spans="2:19" s="1" customFormat="1" ht="17.55" customHeight="1" x14ac:dyDescent="0.25">
      <c r="C50" s="13" t="s">
        <v>65</v>
      </c>
      <c r="D50" s="2" t="s">
        <v>66</v>
      </c>
      <c r="E50" s="6">
        <v>25</v>
      </c>
      <c r="F50" s="6">
        <v>8</v>
      </c>
      <c r="G50" s="6">
        <v>1</v>
      </c>
      <c r="H50" s="6">
        <v>7</v>
      </c>
      <c r="I50" s="6">
        <v>2</v>
      </c>
      <c r="J50" s="6"/>
      <c r="K50" s="6"/>
      <c r="L50" s="6">
        <v>43</v>
      </c>
      <c r="M50" s="3"/>
      <c r="N50" s="6">
        <v>4</v>
      </c>
      <c r="O50" s="6">
        <v>1</v>
      </c>
      <c r="P50" s="6"/>
      <c r="Q50" s="6">
        <v>5</v>
      </c>
      <c r="R50" s="3"/>
      <c r="S50" s="6">
        <v>48</v>
      </c>
    </row>
    <row r="51" spans="2:19" s="1" customFormat="1" ht="17.55" customHeight="1" x14ac:dyDescent="0.25">
      <c r="B51" s="3"/>
      <c r="C51" s="13"/>
      <c r="D51" s="7" t="s">
        <v>67</v>
      </c>
      <c r="E51" s="8">
        <f>E50</f>
        <v>25</v>
      </c>
      <c r="F51" s="8">
        <f t="shared" ref="F51:L51" si="38">F50</f>
        <v>8</v>
      </c>
      <c r="G51" s="8">
        <f t="shared" si="38"/>
        <v>1</v>
      </c>
      <c r="H51" s="8">
        <f t="shared" si="38"/>
        <v>7</v>
      </c>
      <c r="I51" s="8">
        <f t="shared" si="38"/>
        <v>2</v>
      </c>
      <c r="J51" s="8">
        <f t="shared" si="38"/>
        <v>0</v>
      </c>
      <c r="K51" s="8">
        <f t="shared" si="38"/>
        <v>0</v>
      </c>
      <c r="L51" s="8">
        <f t="shared" si="38"/>
        <v>43</v>
      </c>
      <c r="M51" s="3"/>
      <c r="N51" s="8">
        <f>N50</f>
        <v>4</v>
      </c>
      <c r="O51" s="8">
        <f t="shared" ref="O51:Q51" si="39">O50</f>
        <v>1</v>
      </c>
      <c r="P51" s="8">
        <f t="shared" si="39"/>
        <v>0</v>
      </c>
      <c r="Q51" s="8">
        <f t="shared" si="39"/>
        <v>5</v>
      </c>
      <c r="R51" s="3"/>
      <c r="S51" s="8">
        <f>S50</f>
        <v>48</v>
      </c>
    </row>
    <row r="52" spans="2:19" s="1" customFormat="1" ht="17.55" customHeight="1" x14ac:dyDescent="0.25">
      <c r="C52" s="13" t="s">
        <v>44</v>
      </c>
      <c r="D52" s="2" t="s">
        <v>45</v>
      </c>
      <c r="E52" s="6">
        <v>100</v>
      </c>
      <c r="F52" s="6">
        <v>20</v>
      </c>
      <c r="G52" s="6"/>
      <c r="H52" s="6"/>
      <c r="I52" s="6">
        <v>2</v>
      </c>
      <c r="J52" s="6"/>
      <c r="K52" s="6"/>
      <c r="L52" s="6">
        <v>122</v>
      </c>
      <c r="M52" s="3"/>
      <c r="N52" s="6">
        <v>11</v>
      </c>
      <c r="O52" s="6">
        <v>5</v>
      </c>
      <c r="P52" s="6"/>
      <c r="Q52" s="6">
        <v>16</v>
      </c>
      <c r="R52" s="3"/>
      <c r="S52" s="6">
        <v>138</v>
      </c>
    </row>
    <row r="53" spans="2:19" s="1" customFormat="1" ht="17.55" customHeight="1" x14ac:dyDescent="0.25">
      <c r="B53" s="3"/>
      <c r="C53" s="13"/>
      <c r="D53" s="7" t="s">
        <v>46</v>
      </c>
      <c r="E53" s="8">
        <f>E52</f>
        <v>100</v>
      </c>
      <c r="F53" s="8">
        <f>F52</f>
        <v>20</v>
      </c>
      <c r="G53" s="8">
        <f t="shared" ref="G53:L53" si="40">G52</f>
        <v>0</v>
      </c>
      <c r="H53" s="8">
        <f t="shared" si="40"/>
        <v>0</v>
      </c>
      <c r="I53" s="8">
        <f t="shared" si="40"/>
        <v>2</v>
      </c>
      <c r="J53" s="8">
        <f t="shared" si="40"/>
        <v>0</v>
      </c>
      <c r="K53" s="8">
        <f t="shared" si="40"/>
        <v>0</v>
      </c>
      <c r="L53" s="8">
        <f t="shared" si="40"/>
        <v>122</v>
      </c>
      <c r="M53" s="3"/>
      <c r="N53" s="8">
        <f>N52</f>
        <v>11</v>
      </c>
      <c r="O53" s="8">
        <f t="shared" ref="O53:Q53" si="41">O52</f>
        <v>5</v>
      </c>
      <c r="P53" s="8">
        <f t="shared" si="41"/>
        <v>0</v>
      </c>
      <c r="Q53" s="8">
        <f t="shared" si="41"/>
        <v>16</v>
      </c>
      <c r="R53" s="3"/>
      <c r="S53" s="8">
        <f>S52</f>
        <v>138</v>
      </c>
    </row>
    <row r="54" spans="2:19" s="1" customFormat="1" ht="17.55" customHeight="1" x14ac:dyDescent="0.25">
      <c r="C54" s="13" t="s">
        <v>47</v>
      </c>
      <c r="D54" s="2" t="s">
        <v>48</v>
      </c>
      <c r="E54" s="5">
        <v>150</v>
      </c>
      <c r="F54" s="5">
        <v>350</v>
      </c>
      <c r="G54" s="5"/>
      <c r="H54" s="5"/>
      <c r="I54" s="5"/>
      <c r="J54" s="5"/>
      <c r="K54" s="5">
        <v>40</v>
      </c>
      <c r="L54" s="6">
        <f>SUM(E54:K54)</f>
        <v>540</v>
      </c>
      <c r="M54" s="3"/>
      <c r="N54" s="5"/>
      <c r="O54" s="5"/>
      <c r="P54" s="5"/>
      <c r="Q54" s="6"/>
      <c r="R54" s="3"/>
      <c r="S54" s="6">
        <f>SUM(Q54,L54)</f>
        <v>540</v>
      </c>
    </row>
    <row r="55" spans="2:19" s="1" customFormat="1" ht="17.55" customHeight="1" x14ac:dyDescent="0.25">
      <c r="C55" s="13"/>
      <c r="D55" s="2" t="s">
        <v>49</v>
      </c>
      <c r="E55" s="6">
        <v>75</v>
      </c>
      <c r="F55" s="6">
        <v>150</v>
      </c>
      <c r="G55" s="6"/>
      <c r="H55" s="6"/>
      <c r="I55" s="6"/>
      <c r="J55" s="6">
        <v>65</v>
      </c>
      <c r="K55" s="6"/>
      <c r="L55" s="6">
        <f>SUM(E55:K55)</f>
        <v>290</v>
      </c>
      <c r="M55" s="3"/>
      <c r="N55" s="6">
        <v>10</v>
      </c>
      <c r="O55" s="6">
        <v>10</v>
      </c>
      <c r="P55" s="6"/>
      <c r="Q55" s="6">
        <v>20</v>
      </c>
      <c r="R55" s="3"/>
      <c r="S55" s="6">
        <f>SUM(Q55,L55)</f>
        <v>310</v>
      </c>
    </row>
    <row r="56" spans="2:19" s="1" customFormat="1" ht="17.55" customHeight="1" x14ac:dyDescent="0.25">
      <c r="B56" s="3"/>
      <c r="C56" s="13"/>
      <c r="D56" s="7" t="s">
        <v>50</v>
      </c>
      <c r="E56" s="8">
        <f>SUM(E54:E55)</f>
        <v>225</v>
      </c>
      <c r="F56" s="8">
        <f t="shared" ref="F56:L56" si="42">SUM(F54:F55)</f>
        <v>500</v>
      </c>
      <c r="G56" s="8">
        <f t="shared" si="42"/>
        <v>0</v>
      </c>
      <c r="H56" s="8">
        <f t="shared" si="42"/>
        <v>0</v>
      </c>
      <c r="I56" s="8">
        <f t="shared" si="42"/>
        <v>0</v>
      </c>
      <c r="J56" s="8">
        <f t="shared" si="42"/>
        <v>65</v>
      </c>
      <c r="K56" s="8">
        <f t="shared" si="42"/>
        <v>40</v>
      </c>
      <c r="L56" s="8">
        <f t="shared" si="42"/>
        <v>830</v>
      </c>
      <c r="M56" s="3"/>
      <c r="N56" s="8">
        <f>SUM(N54:N55)</f>
        <v>10</v>
      </c>
      <c r="O56" s="8">
        <f t="shared" ref="O56:Q56" si="43">SUM(O54:O55)</f>
        <v>10</v>
      </c>
      <c r="P56" s="8">
        <f t="shared" si="43"/>
        <v>0</v>
      </c>
      <c r="Q56" s="8">
        <f t="shared" si="43"/>
        <v>20</v>
      </c>
      <c r="R56" s="3"/>
      <c r="S56" s="8">
        <f>SUM(S54:S55)</f>
        <v>850</v>
      </c>
    </row>
    <row r="57" spans="2:19" s="1" customFormat="1" ht="17.55" customHeight="1" x14ac:dyDescent="0.25">
      <c r="C57" s="13" t="s">
        <v>51</v>
      </c>
      <c r="D57" s="2" t="s">
        <v>48</v>
      </c>
      <c r="E57" s="5">
        <v>50</v>
      </c>
      <c r="F57" s="5">
        <v>150</v>
      </c>
      <c r="G57" s="5"/>
      <c r="H57" s="5"/>
      <c r="I57" s="5"/>
      <c r="J57" s="5"/>
      <c r="K57" s="5">
        <v>30</v>
      </c>
      <c r="L57" s="6">
        <f>SUM(E57:K57)</f>
        <v>230</v>
      </c>
      <c r="M57" s="3"/>
      <c r="N57" s="5"/>
      <c r="O57" s="5"/>
      <c r="P57" s="5"/>
      <c r="Q57" s="6">
        <f>SUM(N57:P57)</f>
        <v>0</v>
      </c>
      <c r="R57" s="3"/>
      <c r="S57" s="6">
        <f>SUM(L57,Q57)</f>
        <v>230</v>
      </c>
    </row>
    <row r="58" spans="2:19" s="1" customFormat="1" ht="17.55" customHeight="1" x14ac:dyDescent="0.25">
      <c r="C58" s="13"/>
      <c r="D58" s="2" t="s">
        <v>49</v>
      </c>
      <c r="E58" s="6">
        <v>75</v>
      </c>
      <c r="F58" s="6">
        <v>125</v>
      </c>
      <c r="G58" s="6"/>
      <c r="H58" s="6"/>
      <c r="I58" s="6"/>
      <c r="J58" s="6">
        <v>60</v>
      </c>
      <c r="K58" s="6">
        <v>30</v>
      </c>
      <c r="L58" s="6">
        <f>SUM(E58:K58)</f>
        <v>290</v>
      </c>
      <c r="M58" s="3"/>
      <c r="N58" s="6">
        <v>15</v>
      </c>
      <c r="O58" s="6">
        <v>15</v>
      </c>
      <c r="P58" s="6"/>
      <c r="Q58" s="6">
        <f>SUM(N58:P58)</f>
        <v>30</v>
      </c>
      <c r="R58" s="3"/>
      <c r="S58" s="6">
        <f>SUM(L58,Q58)</f>
        <v>320</v>
      </c>
    </row>
    <row r="59" spans="2:19" s="1" customFormat="1" ht="17.55" customHeight="1" x14ac:dyDescent="0.25">
      <c r="B59" s="3"/>
      <c r="C59" s="13"/>
      <c r="D59" s="7" t="s">
        <v>52</v>
      </c>
      <c r="E59" s="8">
        <f>SUM(E57:E58)</f>
        <v>125</v>
      </c>
      <c r="F59" s="8">
        <f t="shared" ref="F59:L59" si="44">SUM(F57:F58)</f>
        <v>275</v>
      </c>
      <c r="G59" s="8">
        <f t="shared" si="44"/>
        <v>0</v>
      </c>
      <c r="H59" s="8">
        <f t="shared" si="44"/>
        <v>0</v>
      </c>
      <c r="I59" s="8">
        <f t="shared" si="44"/>
        <v>0</v>
      </c>
      <c r="J59" s="8">
        <f t="shared" si="44"/>
        <v>60</v>
      </c>
      <c r="K59" s="8">
        <f t="shared" si="44"/>
        <v>60</v>
      </c>
      <c r="L59" s="8">
        <f t="shared" si="44"/>
        <v>520</v>
      </c>
      <c r="M59" s="3"/>
      <c r="N59" s="8">
        <f>SUM(N57:N58)</f>
        <v>15</v>
      </c>
      <c r="O59" s="8">
        <f t="shared" ref="O59:Q59" si="45">SUM(O57:O58)</f>
        <v>15</v>
      </c>
      <c r="P59" s="8">
        <f t="shared" si="45"/>
        <v>0</v>
      </c>
      <c r="Q59" s="8">
        <f t="shared" si="45"/>
        <v>30</v>
      </c>
      <c r="R59" s="3"/>
      <c r="S59" s="8">
        <f>SUM(S57:S58)</f>
        <v>550</v>
      </c>
    </row>
    <row r="60" spans="2:19" s="1" customFormat="1" ht="17.55" customHeight="1" x14ac:dyDescent="0.25">
      <c r="C60" s="13" t="s">
        <v>53</v>
      </c>
      <c r="D60" s="2" t="s">
        <v>48</v>
      </c>
      <c r="E60" s="5">
        <v>20</v>
      </c>
      <c r="F60" s="5"/>
      <c r="G60" s="5"/>
      <c r="H60" s="5"/>
      <c r="I60" s="5">
        <v>10</v>
      </c>
      <c r="J60" s="5"/>
      <c r="K60" s="5"/>
      <c r="L60" s="6">
        <f>SUM(E60:K60)</f>
        <v>30</v>
      </c>
      <c r="M60" s="3"/>
      <c r="N60" s="5"/>
      <c r="O60" s="5"/>
      <c r="P60" s="5"/>
      <c r="Q60" s="6">
        <f>SUM(N60:P60)</f>
        <v>0</v>
      </c>
      <c r="R60" s="3"/>
      <c r="S60" s="6">
        <f>SUM(L60,Q60)</f>
        <v>30</v>
      </c>
    </row>
    <row r="61" spans="2:19" s="1" customFormat="1" ht="17.55" customHeight="1" x14ac:dyDescent="0.25">
      <c r="C61" s="13"/>
      <c r="D61" s="2" t="s">
        <v>49</v>
      </c>
      <c r="E61" s="6">
        <v>5</v>
      </c>
      <c r="F61" s="6"/>
      <c r="G61" s="6"/>
      <c r="H61" s="6"/>
      <c r="I61" s="6">
        <v>5</v>
      </c>
      <c r="J61" s="6"/>
      <c r="K61" s="6"/>
      <c r="L61" s="6">
        <f>SUM(E61:K61)</f>
        <v>10</v>
      </c>
      <c r="M61" s="3"/>
      <c r="N61" s="6">
        <v>10</v>
      </c>
      <c r="O61" s="6">
        <v>10</v>
      </c>
      <c r="P61" s="6"/>
      <c r="Q61" s="6">
        <f>SUM(N61:P61)</f>
        <v>20</v>
      </c>
      <c r="R61" s="3"/>
      <c r="S61" s="6">
        <f>SUM(L61,Q61)</f>
        <v>30</v>
      </c>
    </row>
    <row r="62" spans="2:19" s="1" customFormat="1" ht="17.55" customHeight="1" x14ac:dyDescent="0.25">
      <c r="B62" s="3"/>
      <c r="C62" s="13"/>
      <c r="D62" s="7" t="s">
        <v>54</v>
      </c>
      <c r="E62" s="8">
        <f>SUM(E60:E61)</f>
        <v>25</v>
      </c>
      <c r="F62" s="8">
        <f t="shared" ref="F62:L62" si="46">SUM(F60:F61)</f>
        <v>0</v>
      </c>
      <c r="G62" s="8">
        <f t="shared" si="46"/>
        <v>0</v>
      </c>
      <c r="H62" s="8">
        <f t="shared" si="46"/>
        <v>0</v>
      </c>
      <c r="I62" s="8">
        <f t="shared" si="46"/>
        <v>15</v>
      </c>
      <c r="J62" s="8">
        <f t="shared" si="46"/>
        <v>0</v>
      </c>
      <c r="K62" s="8">
        <f t="shared" si="46"/>
        <v>0</v>
      </c>
      <c r="L62" s="8">
        <f t="shared" si="46"/>
        <v>40</v>
      </c>
      <c r="M62" s="3"/>
      <c r="N62" s="8">
        <f>SUM(N60:N61)</f>
        <v>10</v>
      </c>
      <c r="O62" s="8">
        <f t="shared" ref="O62:Q62" si="47">SUM(O60:O61)</f>
        <v>10</v>
      </c>
      <c r="P62" s="8">
        <f t="shared" si="47"/>
        <v>0</v>
      </c>
      <c r="Q62" s="8">
        <f t="shared" si="47"/>
        <v>20</v>
      </c>
      <c r="R62" s="3"/>
      <c r="S62" s="8">
        <f>SUM(S60:S61)</f>
        <v>60</v>
      </c>
    </row>
    <row r="63" spans="2:19" s="1" customFormat="1" ht="19.2" customHeight="1" x14ac:dyDescent="0.25">
      <c r="C63" s="14" t="s">
        <v>4</v>
      </c>
      <c r="D63" s="14"/>
      <c r="E63" s="9">
        <f>SUM(E62,E59,E56,E53,E51,E49,E34,E32,E30,E23,E18,E14,E12)</f>
        <v>2427</v>
      </c>
      <c r="F63" s="9">
        <f t="shared" ref="F63:L63" si="48">SUM(F62,F59,F56,F53,F51,F49,F34,F32,F30,F23,F18,F14,F12)</f>
        <v>1488</v>
      </c>
      <c r="G63" s="9">
        <f t="shared" si="48"/>
        <v>1</v>
      </c>
      <c r="H63" s="9">
        <f t="shared" si="48"/>
        <v>12</v>
      </c>
      <c r="I63" s="9">
        <f t="shared" si="48"/>
        <v>332</v>
      </c>
      <c r="J63" s="9">
        <f t="shared" si="48"/>
        <v>2608</v>
      </c>
      <c r="K63" s="9">
        <f t="shared" si="48"/>
        <v>3174</v>
      </c>
      <c r="L63" s="9">
        <f t="shared" si="48"/>
        <v>10042</v>
      </c>
      <c r="M63" s="3"/>
      <c r="N63" s="9">
        <f>SUM(N62,N59,N56,N53,N51,N49,N34,N32,N30,N23,N18,N14,N12)</f>
        <v>952</v>
      </c>
      <c r="O63" s="9">
        <f>SUM(O62,O59,O56,O53,O51,O49,O34,O32,O30,O23,O18,O14,O12)</f>
        <v>717</v>
      </c>
      <c r="P63" s="9">
        <f>SUM(P62,P59,P56,P53,P51,P49,P34,P32,P30,P23,P18,P14,P12)</f>
        <v>464</v>
      </c>
      <c r="Q63" s="9">
        <f>SUM(Q62,Q59,Q56,Q53,Q51,Q49,Q34,Q32,Q30,Q23,Q18,Q14,Q12)</f>
        <v>2133</v>
      </c>
      <c r="R63" s="3"/>
      <c r="S63" s="9">
        <f>SUM(S62,S59,S56,S53,S51,S49,S34,S32,S30,S23,S18,S14,S12)</f>
        <v>12175</v>
      </c>
    </row>
    <row r="64" spans="2:19" s="1" customFormat="1" ht="23.4" customHeight="1" x14ac:dyDescent="0.2"/>
    <row r="65" s="1" customFormat="1" ht="61.35" customHeight="1" x14ac:dyDescent="0.2"/>
  </sheetData>
  <mergeCells count="21">
    <mergeCell ref="E5:K5"/>
    <mergeCell ref="L5:L6"/>
    <mergeCell ref="N5:P5"/>
    <mergeCell ref="Q5:Q6"/>
    <mergeCell ref="S5:S6"/>
    <mergeCell ref="C31:C32"/>
    <mergeCell ref="C50:C51"/>
    <mergeCell ref="C63:D63"/>
    <mergeCell ref="C7:C12"/>
    <mergeCell ref="D5:D6"/>
    <mergeCell ref="C13:C14"/>
    <mergeCell ref="C15:C18"/>
    <mergeCell ref="C33:C34"/>
    <mergeCell ref="C57:C59"/>
    <mergeCell ref="C5:C6"/>
    <mergeCell ref="C60:C62"/>
    <mergeCell ref="C24:C30"/>
    <mergeCell ref="C19:C23"/>
    <mergeCell ref="C35:C49"/>
    <mergeCell ref="C52:C53"/>
    <mergeCell ref="C54:C56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 Czerwiński - Nadleśnictwo Zwoleń</cp:lastModifiedBy>
  <dcterms:created xsi:type="dcterms:W3CDTF">2024-10-14T07:38:48Z</dcterms:created>
  <dcterms:modified xsi:type="dcterms:W3CDTF">2025-03-26T12:52:20Z</dcterms:modified>
</cp:coreProperties>
</file>