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czerwinski\Desktop\Po korekcie OCHR i HOD\5 Dąbrowa Słowiki\"/>
    </mc:Choice>
  </mc:AlternateContent>
  <xr:revisionPtr revIDLastSave="0" documentId="13_ncr:1_{C7CB50BC-C3AF-4F0F-8CA9-4B5F88BA2518}" xr6:coauthVersionLast="47" xr6:coauthVersionMax="47" xr10:uidLastSave="{00000000-0000-0000-0000-000000000000}"/>
  <bookViews>
    <workbookView xWindow="-28908" yWindow="864" windowWidth="29016" windowHeight="15696" xr2:uid="{00000000-000D-0000-FFFF-FFFF00000000}"/>
  </bookViews>
  <sheets>
    <sheet name="Do Excel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H8" i="1" s="1"/>
  <c r="I9" i="1"/>
  <c r="H9" i="1" s="1"/>
  <c r="I10" i="1"/>
  <c r="H10" i="1" s="1"/>
  <c r="I11" i="1"/>
  <c r="F11" i="1" s="1"/>
  <c r="I12" i="1"/>
  <c r="I13" i="1"/>
  <c r="I14" i="1"/>
  <c r="H14" i="1" s="1"/>
  <c r="I15" i="1"/>
  <c r="H15" i="1" s="1"/>
  <c r="I16" i="1"/>
  <c r="H16" i="1" s="1"/>
  <c r="I17" i="1"/>
  <c r="H17" i="1" s="1"/>
  <c r="I18" i="1"/>
  <c r="I19" i="1"/>
  <c r="I20" i="1"/>
  <c r="F20" i="1" s="1"/>
  <c r="I21" i="1"/>
  <c r="F21" i="1" s="1"/>
  <c r="I22" i="1"/>
  <c r="H22" i="1" s="1"/>
  <c r="I23" i="1"/>
  <c r="F23" i="1" s="1"/>
  <c r="I24" i="1"/>
  <c r="F24" i="1" s="1"/>
  <c r="I25" i="1"/>
  <c r="F25" i="1" s="1"/>
  <c r="I26" i="1"/>
  <c r="F26" i="1" s="1"/>
  <c r="I27" i="1"/>
  <c r="H27" i="1" s="1"/>
  <c r="I28" i="1"/>
  <c r="F28" i="1" s="1"/>
  <c r="I29" i="1"/>
  <c r="F29" i="1" s="1"/>
  <c r="I30" i="1"/>
  <c r="H30" i="1" s="1"/>
  <c r="I31" i="1"/>
  <c r="I32" i="1"/>
  <c r="H32" i="1" s="1"/>
  <c r="I33" i="1"/>
  <c r="H33" i="1" s="1"/>
  <c r="I34" i="1"/>
  <c r="H34" i="1" s="1"/>
  <c r="I35" i="1"/>
  <c r="H35" i="1" s="1"/>
  <c r="I36" i="1"/>
  <c r="I37" i="1"/>
  <c r="F37" i="1" s="1"/>
  <c r="I38" i="1"/>
  <c r="F38" i="1" s="1"/>
  <c r="I39" i="1"/>
  <c r="F39" i="1" s="1"/>
  <c r="I40" i="1"/>
  <c r="F40" i="1" s="1"/>
  <c r="I41" i="1"/>
  <c r="H41" i="1" s="1"/>
  <c r="I42" i="1"/>
  <c r="I43" i="1"/>
  <c r="I44" i="1"/>
  <c r="H44" i="1" s="1"/>
  <c r="I45" i="1"/>
  <c r="F45" i="1" s="1"/>
  <c r="I46" i="1"/>
  <c r="F46" i="1" s="1"/>
  <c r="I47" i="1"/>
  <c r="H47" i="1" s="1"/>
  <c r="F30" i="1"/>
  <c r="I5" i="1"/>
  <c r="G48" i="1"/>
  <c r="E48" i="1"/>
  <c r="F6" i="1"/>
  <c r="F7" i="1"/>
  <c r="F9" i="1"/>
  <c r="F10" i="1"/>
  <c r="F12" i="1"/>
  <c r="F13" i="1"/>
  <c r="F14" i="1"/>
  <c r="F17" i="1"/>
  <c r="F18" i="1"/>
  <c r="F19" i="1"/>
  <c r="F22" i="1"/>
  <c r="F27" i="1"/>
  <c r="F31" i="1"/>
  <c r="F32" i="1"/>
  <c r="F33" i="1"/>
  <c r="F34" i="1"/>
  <c r="F35" i="1"/>
  <c r="F36" i="1"/>
  <c r="F42" i="1"/>
  <c r="F43" i="1"/>
  <c r="F44" i="1"/>
  <c r="F47" i="1"/>
  <c r="H6" i="1"/>
  <c r="H7" i="1"/>
  <c r="H12" i="1"/>
  <c r="H13" i="1"/>
  <c r="H18" i="1"/>
  <c r="H19" i="1"/>
  <c r="H24" i="1"/>
  <c r="H25" i="1"/>
  <c r="H26" i="1"/>
  <c r="H31" i="1"/>
  <c r="H36" i="1"/>
  <c r="H37" i="1"/>
  <c r="H42" i="1"/>
  <c r="H43" i="1"/>
  <c r="H5" i="1"/>
  <c r="F5" i="1"/>
  <c r="F41" i="1" l="1"/>
  <c r="H21" i="1"/>
  <c r="F16" i="1"/>
  <c r="H28" i="1"/>
  <c r="H40" i="1"/>
  <c r="H20" i="1"/>
  <c r="H46" i="1"/>
  <c r="F15" i="1"/>
  <c r="F8" i="1"/>
  <c r="I48" i="1"/>
  <c r="F48" i="1" s="1"/>
  <c r="H38" i="1"/>
  <c r="H45" i="1"/>
  <c r="H39" i="1"/>
  <c r="H29" i="1"/>
  <c r="H23" i="1"/>
  <c r="H11" i="1"/>
  <c r="H48" i="1" l="1"/>
</calcChain>
</file>

<file path=xl/sharedStrings.xml><?xml version="1.0" encoding="utf-8"?>
<sst xmlns="http://schemas.openxmlformats.org/spreadsheetml/2006/main" count="160" uniqueCount="64">
  <si>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</si>
  <si>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</si>
  <si>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</si>
  <si>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</si>
  <si>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</si>
  <si>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</si>
  <si>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</si>
  <si>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Dąbrowa                       </t>
  </si>
  <si>
    <t xml:space="preserve">Słowiki                       </t>
  </si>
  <si>
    <t>Suma:</t>
  </si>
  <si>
    <t xml:space="preserve">Pakiet: 5               </t>
  </si>
  <si>
    <t xml:space="preserve">3-02-      -    -  </t>
  </si>
  <si>
    <t>3-02-19    -i   -00</t>
  </si>
  <si>
    <t>3-02-19    -n   -01</t>
  </si>
  <si>
    <t>3-02-28    -c   -00</t>
  </si>
  <si>
    <t>3-02-28    -f   -00</t>
  </si>
  <si>
    <t>3-02-36    -h   -01</t>
  </si>
  <si>
    <t>3-02-38    -i   -00</t>
  </si>
  <si>
    <t>3-02-55    -b   -00</t>
  </si>
  <si>
    <t>3-02-56    -a   -01</t>
  </si>
  <si>
    <t>3-02-56    -c   -00</t>
  </si>
  <si>
    <t>3-02-59    -j   -00</t>
  </si>
  <si>
    <t>3-02-61    -b   -01</t>
  </si>
  <si>
    <t>3-02-62    -a   -01</t>
  </si>
  <si>
    <t>3-02-62    -b   -00</t>
  </si>
  <si>
    <t>3-02-65    -j   -01</t>
  </si>
  <si>
    <t>3-02-70    -c   -00</t>
  </si>
  <si>
    <t>3-02-71    -c   -00</t>
  </si>
  <si>
    <t>3-02-77    -c   -00</t>
  </si>
  <si>
    <t>3-02-81    -c   -00</t>
  </si>
  <si>
    <t>3-02-168   -f   -00</t>
  </si>
  <si>
    <t>3-02-168   -j   -00</t>
  </si>
  <si>
    <t>3-02-168   -k   -00</t>
  </si>
  <si>
    <t>3-02-168   -p   -00</t>
  </si>
  <si>
    <t>3-02-168   -r   -00</t>
  </si>
  <si>
    <t>3-02-168   -w   -00</t>
  </si>
  <si>
    <t>3-02-168   -cx  -00</t>
  </si>
  <si>
    <t xml:space="preserve">3-11-      -    -  </t>
  </si>
  <si>
    <t>3-11-2     -a   -00</t>
  </si>
  <si>
    <t>3-11-2     -g   -00</t>
  </si>
  <si>
    <t>3-11-4     -f   -00</t>
  </si>
  <si>
    <t>3-11-4     -g   -00</t>
  </si>
  <si>
    <t>3-11-13    -b   -00</t>
  </si>
  <si>
    <t>3-11-13    -c   -00</t>
  </si>
  <si>
    <t>3-11-18    -j   -00</t>
  </si>
  <si>
    <t>3-11-22    -m   -00</t>
  </si>
  <si>
    <t>3-11-26    -c   -00</t>
  </si>
  <si>
    <t>3-11-45    -a   -00</t>
  </si>
  <si>
    <t>3-11-88    -a   -00</t>
  </si>
  <si>
    <t>3-11-93    -d   -00</t>
  </si>
  <si>
    <t xml:space="preserve">PTP     </t>
  </si>
  <si>
    <t xml:space="preserve">PR      </t>
  </si>
  <si>
    <t xml:space="preserve">PTW     </t>
  </si>
  <si>
    <t xml:space="preserve">IIAU    </t>
  </si>
  <si>
    <t xml:space="preserve">IIB     </t>
  </si>
  <si>
    <t xml:space="preserve">IVD     </t>
  </si>
  <si>
    <t xml:space="preserve">IIIA    </t>
  </si>
  <si>
    <t xml:space="preserve">IIIB    </t>
  </si>
  <si>
    <t xml:space="preserve">TWP     </t>
  </si>
  <si>
    <t xml:space="preserve">TPP     </t>
  </si>
  <si>
    <t xml:space="preserve">IB      </t>
  </si>
  <si>
    <t xml:space="preserve">TWN     </t>
  </si>
  <si>
    <t xml:space="preserve">IIIBU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</si>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</sst>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9"/>
  <sheetViews>
    <sheetView tabSelected="1" topLeftCell="A28" workbookViewId="0">
      <selection activeCell="I6" sqref="I6"/>
    </sheetView>
  </sheetViews>
  <sheetFormatPr defaultRowHeight="13.2" x14ac:dyDescent="0.25"/>
  <cols>
    <col min="1" max="1" width="4" customWidth="1"/>
    <col min="2" max="2" width="14.77734375" customWidth="1"/>
    <col min="3" max="3" width="22.33203125" customWidth="1"/>
    <col min="4" max="4" width="7.6640625" customWidth="1"/>
    <col min="5" max="5" width="11.6640625" customWidth="1"/>
    <col min="6" max="6" width="5.21875" customWidth="1"/>
    <col min="7" max="7" width="11.44140625" customWidth="1"/>
    <col min="8" max="8" width="5.21875" customWidth="1"/>
    <col min="9" max="9" width="11.6640625" customWidth="1"/>
  </cols>
  <sheetData>
    <row r="1" spans="2:9" s="1" customFormat="1" ht="15.45" customHeight="1" x14ac:dyDescent="0.2"/>
    <row r="2" spans="2:9" s="1" customFormat="1" ht="10.65" customHeight="1" x14ac:dyDescent="0.2"/>
    <row r="3" spans="2:9" s="1" customFormat="1" ht="20.7" customHeight="1" x14ac:dyDescent="0.2">
      <c r="B3" s="18" t="s">
        <v>10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7</v>
      </c>
      <c r="C5" s="6" t="s">
        <v>11</v>
      </c>
      <c r="D5" s="7" t="s">
        <v>50</v>
      </c>
      <c r="E5" s="8" t="s">
        <v>63</v>
      </c>
      <c r="F5" s="9" t="str">
        <f>IF(E5="-",E5,E5/I5*100)</f>
        <v>-</v>
      </c>
      <c r="G5" s="8">
        <v>230</v>
      </c>
      <c r="H5" s="9">
        <f>IF(G5="-",G5,G5/I5*100)</f>
        <v>100</v>
      </c>
      <c r="I5" s="9">
        <f>SUM(E5,G5)</f>
        <v>230</v>
      </c>
    </row>
    <row r="6" spans="2:9" s="1" customFormat="1" ht="19.2" customHeight="1" x14ac:dyDescent="0.2">
      <c r="B6" s="5" t="s">
        <v>7</v>
      </c>
      <c r="C6" s="6" t="s">
        <v>11</v>
      </c>
      <c r="D6" s="10" t="s">
        <v>51</v>
      </c>
      <c r="E6" s="11" t="s">
        <v>63</v>
      </c>
      <c r="F6" s="9" t="str">
        <f t="shared" ref="F6:F48" si="0">IF(E6="-",E6,E6/I6*100)</f>
        <v>-</v>
      </c>
      <c r="G6" s="11">
        <v>540</v>
      </c>
      <c r="H6" s="9">
        <f t="shared" ref="H6:H48" si="1">IF(G6="-",G6,G6/I6*100)</f>
        <v>100</v>
      </c>
      <c r="I6" s="12">
        <f t="shared" ref="I6:I48" si="2">SUM(E6,G6)</f>
        <v>540</v>
      </c>
    </row>
    <row r="7" spans="2:9" s="1" customFormat="1" ht="19.2" customHeight="1" x14ac:dyDescent="0.2">
      <c r="B7" s="5" t="s">
        <v>7</v>
      </c>
      <c r="C7" s="6" t="s">
        <v>11</v>
      </c>
      <c r="D7" s="7" t="s">
        <v>52</v>
      </c>
      <c r="E7" s="8" t="s">
        <v>63</v>
      </c>
      <c r="F7" s="9" t="str">
        <f t="shared" si="0"/>
        <v>-</v>
      </c>
      <c r="G7" s="8">
        <v>30</v>
      </c>
      <c r="H7" s="9">
        <f t="shared" si="1"/>
        <v>100</v>
      </c>
      <c r="I7" s="9">
        <f t="shared" si="2"/>
        <v>30</v>
      </c>
    </row>
    <row r="8" spans="2:9" s="1" customFormat="1" ht="19.2" customHeight="1" x14ac:dyDescent="0.2">
      <c r="B8" s="5" t="s">
        <v>7</v>
      </c>
      <c r="C8" s="6" t="s">
        <v>12</v>
      </c>
      <c r="D8" s="10" t="s">
        <v>53</v>
      </c>
      <c r="E8" s="11">
        <v>166</v>
      </c>
      <c r="F8" s="9">
        <f t="shared" si="0"/>
        <v>95.95375722543352</v>
      </c>
      <c r="G8" s="11">
        <v>7</v>
      </c>
      <c r="H8" s="9">
        <f t="shared" si="1"/>
        <v>4.0462427745664744</v>
      </c>
      <c r="I8" s="12">
        <f t="shared" si="2"/>
        <v>173</v>
      </c>
    </row>
    <row r="9" spans="2:9" s="1" customFormat="1" ht="19.2" customHeight="1" x14ac:dyDescent="0.2">
      <c r="B9" s="5" t="s">
        <v>7</v>
      </c>
      <c r="C9" s="6" t="s">
        <v>13</v>
      </c>
      <c r="D9" s="7" t="s">
        <v>54</v>
      </c>
      <c r="E9" s="8" t="s">
        <v>63</v>
      </c>
      <c r="F9" s="9" t="str">
        <f t="shared" si="0"/>
        <v>-</v>
      </c>
      <c r="G9" s="8">
        <v>411</v>
      </c>
      <c r="H9" s="9">
        <f t="shared" si="1"/>
        <v>100</v>
      </c>
      <c r="I9" s="9">
        <f t="shared" si="2"/>
        <v>411</v>
      </c>
    </row>
    <row r="10" spans="2:9" s="1" customFormat="1" ht="19.2" customHeight="1" x14ac:dyDescent="0.2">
      <c r="B10" s="5" t="s">
        <v>7</v>
      </c>
      <c r="C10" s="6" t="s">
        <v>14</v>
      </c>
      <c r="D10" s="10" t="s">
        <v>55</v>
      </c>
      <c r="E10" s="11">
        <v>126</v>
      </c>
      <c r="F10" s="9">
        <f t="shared" si="0"/>
        <v>85.13513513513513</v>
      </c>
      <c r="G10" s="11">
        <v>22</v>
      </c>
      <c r="H10" s="9">
        <f t="shared" si="1"/>
        <v>14.864864864864865</v>
      </c>
      <c r="I10" s="12">
        <f t="shared" si="2"/>
        <v>148</v>
      </c>
    </row>
    <row r="11" spans="2:9" s="1" customFormat="1" ht="19.2" customHeight="1" x14ac:dyDescent="0.2">
      <c r="B11" s="5" t="s">
        <v>7</v>
      </c>
      <c r="C11" s="6" t="s">
        <v>15</v>
      </c>
      <c r="D11" s="7" t="s">
        <v>56</v>
      </c>
      <c r="E11" s="8">
        <v>126</v>
      </c>
      <c r="F11" s="9">
        <f t="shared" si="0"/>
        <v>97.674418604651152</v>
      </c>
      <c r="G11" s="8">
        <v>3</v>
      </c>
      <c r="H11" s="9">
        <f t="shared" si="1"/>
        <v>2.3255813953488373</v>
      </c>
      <c r="I11" s="9">
        <f t="shared" si="2"/>
        <v>129</v>
      </c>
    </row>
    <row r="12" spans="2:9" s="1" customFormat="1" ht="19.2" customHeight="1" x14ac:dyDescent="0.2">
      <c r="B12" s="5" t="s">
        <v>7</v>
      </c>
      <c r="C12" s="6" t="s">
        <v>16</v>
      </c>
      <c r="D12" s="10" t="s">
        <v>57</v>
      </c>
      <c r="E12" s="11" t="s">
        <v>63</v>
      </c>
      <c r="F12" s="9" t="str">
        <f t="shared" si="0"/>
        <v>-</v>
      </c>
      <c r="G12" s="11">
        <v>132</v>
      </c>
      <c r="H12" s="9">
        <f t="shared" si="1"/>
        <v>100</v>
      </c>
      <c r="I12" s="12">
        <f t="shared" si="2"/>
        <v>132</v>
      </c>
    </row>
    <row r="13" spans="2:9" s="1" customFormat="1" ht="19.2" customHeight="1" x14ac:dyDescent="0.2">
      <c r="B13" s="5" t="s">
        <v>7</v>
      </c>
      <c r="C13" s="6" t="s">
        <v>17</v>
      </c>
      <c r="D13" s="7" t="s">
        <v>58</v>
      </c>
      <c r="E13" s="8">
        <v>122</v>
      </c>
      <c r="F13" s="9">
        <f t="shared" si="0"/>
        <v>88.405797101449281</v>
      </c>
      <c r="G13" s="8">
        <v>16</v>
      </c>
      <c r="H13" s="9">
        <f t="shared" si="1"/>
        <v>11.594202898550725</v>
      </c>
      <c r="I13" s="9">
        <f t="shared" si="2"/>
        <v>138</v>
      </c>
    </row>
    <row r="14" spans="2:9" s="1" customFormat="1" ht="19.2" customHeight="1" x14ac:dyDescent="0.2">
      <c r="B14" s="5" t="s">
        <v>7</v>
      </c>
      <c r="C14" s="6" t="s">
        <v>18</v>
      </c>
      <c r="D14" s="10" t="s">
        <v>59</v>
      </c>
      <c r="E14" s="11" t="s">
        <v>63</v>
      </c>
      <c r="F14" s="9" t="str">
        <f t="shared" si="0"/>
        <v>-</v>
      </c>
      <c r="G14" s="11">
        <v>53</v>
      </c>
      <c r="H14" s="9">
        <f t="shared" si="1"/>
        <v>100</v>
      </c>
      <c r="I14" s="12">
        <f t="shared" si="2"/>
        <v>53</v>
      </c>
    </row>
    <row r="15" spans="2:9" s="1" customFormat="1" ht="19.2" customHeight="1" x14ac:dyDescent="0.2">
      <c r="B15" s="5" t="s">
        <v>7</v>
      </c>
      <c r="C15" s="6" t="s">
        <v>19</v>
      </c>
      <c r="D15" s="7" t="s">
        <v>57</v>
      </c>
      <c r="E15" s="8">
        <v>315</v>
      </c>
      <c r="F15" s="9">
        <f t="shared" si="0"/>
        <v>71.428571428571431</v>
      </c>
      <c r="G15" s="8">
        <v>126</v>
      </c>
      <c r="H15" s="9">
        <f t="shared" si="1"/>
        <v>28.571428571428569</v>
      </c>
      <c r="I15" s="9">
        <f t="shared" si="2"/>
        <v>441</v>
      </c>
    </row>
    <row r="16" spans="2:9" s="1" customFormat="1" ht="19.2" customHeight="1" x14ac:dyDescent="0.2">
      <c r="B16" s="5" t="s">
        <v>7</v>
      </c>
      <c r="C16" s="6" t="s">
        <v>20</v>
      </c>
      <c r="D16" s="10" t="s">
        <v>59</v>
      </c>
      <c r="E16" s="11">
        <v>283</v>
      </c>
      <c r="F16" s="9">
        <f t="shared" si="0"/>
        <v>78.393351800554015</v>
      </c>
      <c r="G16" s="11">
        <v>78</v>
      </c>
      <c r="H16" s="9">
        <f t="shared" si="1"/>
        <v>21.606648199445981</v>
      </c>
      <c r="I16" s="12">
        <f t="shared" si="2"/>
        <v>361</v>
      </c>
    </row>
    <row r="17" spans="2:9" s="1" customFormat="1" ht="19.2" customHeight="1" x14ac:dyDescent="0.2">
      <c r="B17" s="5" t="s">
        <v>7</v>
      </c>
      <c r="C17" s="6" t="s">
        <v>21</v>
      </c>
      <c r="D17" s="7" t="s">
        <v>60</v>
      </c>
      <c r="E17" s="8" t="s">
        <v>63</v>
      </c>
      <c r="F17" s="9" t="str">
        <f t="shared" si="0"/>
        <v>-</v>
      </c>
      <c r="G17" s="8">
        <v>679</v>
      </c>
      <c r="H17" s="9">
        <f t="shared" si="1"/>
        <v>100</v>
      </c>
      <c r="I17" s="9">
        <f t="shared" si="2"/>
        <v>679</v>
      </c>
    </row>
    <row r="18" spans="2:9" s="1" customFormat="1" ht="19.2" customHeight="1" x14ac:dyDescent="0.2">
      <c r="B18" s="5" t="s">
        <v>7</v>
      </c>
      <c r="C18" s="6" t="s">
        <v>22</v>
      </c>
      <c r="D18" s="10" t="s">
        <v>57</v>
      </c>
      <c r="E18" s="11" t="s">
        <v>63</v>
      </c>
      <c r="F18" s="9" t="str">
        <f t="shared" si="0"/>
        <v>-</v>
      </c>
      <c r="G18" s="11">
        <v>805</v>
      </c>
      <c r="H18" s="9">
        <f t="shared" si="1"/>
        <v>100</v>
      </c>
      <c r="I18" s="12">
        <f t="shared" si="2"/>
        <v>805</v>
      </c>
    </row>
    <row r="19" spans="2:9" s="1" customFormat="1" ht="19.2" customHeight="1" x14ac:dyDescent="0.2">
      <c r="B19" s="5" t="s">
        <v>7</v>
      </c>
      <c r="C19" s="6" t="s">
        <v>23</v>
      </c>
      <c r="D19" s="7" t="s">
        <v>57</v>
      </c>
      <c r="E19" s="8" t="s">
        <v>63</v>
      </c>
      <c r="F19" s="9" t="str">
        <f t="shared" si="0"/>
        <v>-</v>
      </c>
      <c r="G19" s="8">
        <v>324</v>
      </c>
      <c r="H19" s="9">
        <f t="shared" si="1"/>
        <v>100</v>
      </c>
      <c r="I19" s="9">
        <f t="shared" si="2"/>
        <v>324</v>
      </c>
    </row>
    <row r="20" spans="2:9" s="1" customFormat="1" ht="19.2" customHeight="1" x14ac:dyDescent="0.2">
      <c r="B20" s="5" t="s">
        <v>7</v>
      </c>
      <c r="C20" s="6" t="s">
        <v>24</v>
      </c>
      <c r="D20" s="10" t="s">
        <v>59</v>
      </c>
      <c r="E20" s="11">
        <v>670</v>
      </c>
      <c r="F20" s="9">
        <f t="shared" si="0"/>
        <v>90.296495956873315</v>
      </c>
      <c r="G20" s="11">
        <v>72</v>
      </c>
      <c r="H20" s="9">
        <f t="shared" si="1"/>
        <v>9.703504043126685</v>
      </c>
      <c r="I20" s="12">
        <f t="shared" si="2"/>
        <v>742</v>
      </c>
    </row>
    <row r="21" spans="2:9" s="1" customFormat="1" ht="19.2" customHeight="1" x14ac:dyDescent="0.2">
      <c r="B21" s="5" t="s">
        <v>7</v>
      </c>
      <c r="C21" s="6" t="s">
        <v>25</v>
      </c>
      <c r="D21" s="7" t="s">
        <v>60</v>
      </c>
      <c r="E21" s="8">
        <v>237</v>
      </c>
      <c r="F21" s="9">
        <f t="shared" si="0"/>
        <v>72.477064220183479</v>
      </c>
      <c r="G21" s="8">
        <v>90</v>
      </c>
      <c r="H21" s="9">
        <f t="shared" si="1"/>
        <v>27.522935779816514</v>
      </c>
      <c r="I21" s="9">
        <f t="shared" si="2"/>
        <v>327</v>
      </c>
    </row>
    <row r="22" spans="2:9" s="1" customFormat="1" ht="19.2" customHeight="1" x14ac:dyDescent="0.2">
      <c r="B22" s="5" t="s">
        <v>7</v>
      </c>
      <c r="C22" s="6" t="s">
        <v>26</v>
      </c>
      <c r="D22" s="10" t="s">
        <v>61</v>
      </c>
      <c r="E22" s="11" t="s">
        <v>63</v>
      </c>
      <c r="F22" s="9" t="str">
        <f t="shared" si="0"/>
        <v>-</v>
      </c>
      <c r="G22" s="11">
        <v>48</v>
      </c>
      <c r="H22" s="9">
        <f t="shared" si="1"/>
        <v>100</v>
      </c>
      <c r="I22" s="12">
        <f t="shared" si="2"/>
        <v>48</v>
      </c>
    </row>
    <row r="23" spans="2:9" s="1" customFormat="1" ht="19.2" customHeight="1" x14ac:dyDescent="0.2">
      <c r="B23" s="5" t="s">
        <v>7</v>
      </c>
      <c r="C23" s="6" t="s">
        <v>27</v>
      </c>
      <c r="D23" s="7" t="s">
        <v>56</v>
      </c>
      <c r="E23" s="8">
        <v>214</v>
      </c>
      <c r="F23" s="9">
        <f t="shared" si="0"/>
        <v>71.333333333333343</v>
      </c>
      <c r="G23" s="8">
        <v>86</v>
      </c>
      <c r="H23" s="9">
        <f t="shared" si="1"/>
        <v>28.666666666666668</v>
      </c>
      <c r="I23" s="9">
        <f t="shared" si="2"/>
        <v>300</v>
      </c>
    </row>
    <row r="24" spans="2:9" s="1" customFormat="1" ht="19.2" customHeight="1" x14ac:dyDescent="0.2">
      <c r="B24" s="5" t="s">
        <v>7</v>
      </c>
      <c r="C24" s="6" t="s">
        <v>28</v>
      </c>
      <c r="D24" s="10" t="s">
        <v>62</v>
      </c>
      <c r="E24" s="11">
        <v>396</v>
      </c>
      <c r="F24" s="9">
        <f t="shared" si="0"/>
        <v>92.523364485981304</v>
      </c>
      <c r="G24" s="11">
        <v>32</v>
      </c>
      <c r="H24" s="9">
        <f t="shared" si="1"/>
        <v>7.4766355140186906</v>
      </c>
      <c r="I24" s="12">
        <f t="shared" si="2"/>
        <v>428</v>
      </c>
    </row>
    <row r="25" spans="2:9" s="1" customFormat="1" ht="19.2" customHeight="1" x14ac:dyDescent="0.2">
      <c r="B25" s="5" t="s">
        <v>7</v>
      </c>
      <c r="C25" s="6" t="s">
        <v>29</v>
      </c>
      <c r="D25" s="7" t="s">
        <v>57</v>
      </c>
      <c r="E25" s="8">
        <v>343</v>
      </c>
      <c r="F25" s="9">
        <f t="shared" si="0"/>
        <v>100</v>
      </c>
      <c r="G25" s="8" t="s">
        <v>63</v>
      </c>
      <c r="H25" s="9" t="str">
        <f t="shared" si="1"/>
        <v>-</v>
      </c>
      <c r="I25" s="9">
        <f t="shared" si="2"/>
        <v>343</v>
      </c>
    </row>
    <row r="26" spans="2:9" s="1" customFormat="1" ht="19.2" customHeight="1" x14ac:dyDescent="0.2">
      <c r="B26" s="5" t="s">
        <v>7</v>
      </c>
      <c r="C26" s="6" t="s">
        <v>30</v>
      </c>
      <c r="D26" s="10" t="s">
        <v>59</v>
      </c>
      <c r="E26" s="11">
        <v>17</v>
      </c>
      <c r="F26" s="9">
        <f t="shared" si="0"/>
        <v>100</v>
      </c>
      <c r="G26" s="11" t="s">
        <v>63</v>
      </c>
      <c r="H26" s="9" t="str">
        <f t="shared" si="1"/>
        <v>-</v>
      </c>
      <c r="I26" s="12">
        <f t="shared" si="2"/>
        <v>17</v>
      </c>
    </row>
    <row r="27" spans="2:9" s="1" customFormat="1" ht="19.2" customHeight="1" x14ac:dyDescent="0.2">
      <c r="B27" s="5" t="s">
        <v>7</v>
      </c>
      <c r="C27" s="6" t="s">
        <v>31</v>
      </c>
      <c r="D27" s="7" t="s">
        <v>59</v>
      </c>
      <c r="E27" s="8" t="s">
        <v>63</v>
      </c>
      <c r="F27" s="9" t="str">
        <f t="shared" si="0"/>
        <v>-</v>
      </c>
      <c r="G27" s="8">
        <v>39</v>
      </c>
      <c r="H27" s="9">
        <f t="shared" si="1"/>
        <v>100</v>
      </c>
      <c r="I27" s="9">
        <f t="shared" si="2"/>
        <v>39</v>
      </c>
    </row>
    <row r="28" spans="2:9" s="1" customFormat="1" ht="19.2" customHeight="1" x14ac:dyDescent="0.2">
      <c r="B28" s="5" t="s">
        <v>7</v>
      </c>
      <c r="C28" s="6" t="s">
        <v>32</v>
      </c>
      <c r="D28" s="10" t="s">
        <v>59</v>
      </c>
      <c r="E28" s="11">
        <v>17</v>
      </c>
      <c r="F28" s="9">
        <f t="shared" si="0"/>
        <v>100</v>
      </c>
      <c r="G28" s="11" t="s">
        <v>63</v>
      </c>
      <c r="H28" s="9" t="str">
        <f t="shared" si="1"/>
        <v>-</v>
      </c>
      <c r="I28" s="12">
        <f t="shared" si="2"/>
        <v>17</v>
      </c>
    </row>
    <row r="29" spans="2:9" s="1" customFormat="1" ht="19.2" customHeight="1" x14ac:dyDescent="0.2">
      <c r="B29" s="5" t="s">
        <v>7</v>
      </c>
      <c r="C29" s="6" t="s">
        <v>33</v>
      </c>
      <c r="D29" s="7" t="s">
        <v>59</v>
      </c>
      <c r="E29" s="8">
        <v>34</v>
      </c>
      <c r="F29" s="9">
        <f t="shared" si="0"/>
        <v>94.444444444444443</v>
      </c>
      <c r="G29" s="8">
        <v>2</v>
      </c>
      <c r="H29" s="9">
        <f t="shared" si="1"/>
        <v>5.5555555555555554</v>
      </c>
      <c r="I29" s="9">
        <f t="shared" si="2"/>
        <v>36</v>
      </c>
    </row>
    <row r="30" spans="2:9" s="1" customFormat="1" ht="19.2" customHeight="1" x14ac:dyDescent="0.2">
      <c r="B30" s="5" t="s">
        <v>7</v>
      </c>
      <c r="C30" s="6" t="s">
        <v>34</v>
      </c>
      <c r="D30" s="10" t="s">
        <v>59</v>
      </c>
      <c r="E30" s="11">
        <v>75</v>
      </c>
      <c r="F30" s="9">
        <f t="shared" si="0"/>
        <v>97.402597402597408</v>
      </c>
      <c r="G30" s="11">
        <v>2</v>
      </c>
      <c r="H30" s="9">
        <f t="shared" si="1"/>
        <v>2.5974025974025974</v>
      </c>
      <c r="I30" s="12">
        <f t="shared" si="2"/>
        <v>77</v>
      </c>
    </row>
    <row r="31" spans="2:9" s="1" customFormat="1" ht="19.2" customHeight="1" x14ac:dyDescent="0.2">
      <c r="B31" s="5" t="s">
        <v>7</v>
      </c>
      <c r="C31" s="6" t="s">
        <v>35</v>
      </c>
      <c r="D31" s="7" t="s">
        <v>59</v>
      </c>
      <c r="E31" s="8" t="s">
        <v>63</v>
      </c>
      <c r="F31" s="9" t="str">
        <f t="shared" si="0"/>
        <v>-</v>
      </c>
      <c r="G31" s="8">
        <v>25</v>
      </c>
      <c r="H31" s="9">
        <f t="shared" si="1"/>
        <v>100</v>
      </c>
      <c r="I31" s="9">
        <f t="shared" si="2"/>
        <v>25</v>
      </c>
    </row>
    <row r="32" spans="2:9" s="1" customFormat="1" ht="19.2" customHeight="1" x14ac:dyDescent="0.2">
      <c r="B32" s="5" t="s">
        <v>7</v>
      </c>
      <c r="C32" s="6" t="s">
        <v>36</v>
      </c>
      <c r="D32" s="10" t="s">
        <v>59</v>
      </c>
      <c r="E32" s="11" t="s">
        <v>63</v>
      </c>
      <c r="F32" s="9" t="str">
        <f t="shared" si="0"/>
        <v>-</v>
      </c>
      <c r="G32" s="11">
        <v>26</v>
      </c>
      <c r="H32" s="9">
        <f t="shared" si="1"/>
        <v>100</v>
      </c>
      <c r="I32" s="12">
        <f t="shared" si="2"/>
        <v>26</v>
      </c>
    </row>
    <row r="33" spans="2:9" s="1" customFormat="1" ht="19.2" customHeight="1" x14ac:dyDescent="0.2">
      <c r="B33" s="5" t="s">
        <v>7</v>
      </c>
      <c r="C33" s="6" t="s">
        <v>37</v>
      </c>
      <c r="D33" s="7" t="s">
        <v>50</v>
      </c>
      <c r="E33" s="8" t="s">
        <v>63</v>
      </c>
      <c r="F33" s="9" t="str">
        <f t="shared" si="0"/>
        <v>-</v>
      </c>
      <c r="G33" s="8">
        <v>320</v>
      </c>
      <c r="H33" s="9">
        <f t="shared" si="1"/>
        <v>100</v>
      </c>
      <c r="I33" s="9">
        <f t="shared" si="2"/>
        <v>320</v>
      </c>
    </row>
    <row r="34" spans="2:9" s="1" customFormat="1" ht="19.2" customHeight="1" x14ac:dyDescent="0.2">
      <c r="B34" s="5" t="s">
        <v>8</v>
      </c>
      <c r="C34" s="6" t="s">
        <v>37</v>
      </c>
      <c r="D34" s="7" t="s">
        <v>51</v>
      </c>
      <c r="E34" s="8" t="s">
        <v>63</v>
      </c>
      <c r="F34" s="9" t="str">
        <f t="shared" si="0"/>
        <v>-</v>
      </c>
      <c r="G34" s="8">
        <v>310</v>
      </c>
      <c r="H34" s="9">
        <f t="shared" si="1"/>
        <v>100</v>
      </c>
      <c r="I34" s="9">
        <f t="shared" si="2"/>
        <v>310</v>
      </c>
    </row>
    <row r="35" spans="2:9" s="1" customFormat="1" ht="19.2" customHeight="1" x14ac:dyDescent="0.2">
      <c r="B35" s="5" t="s">
        <v>8</v>
      </c>
      <c r="C35" s="6" t="s">
        <v>37</v>
      </c>
      <c r="D35" s="7" t="s">
        <v>52</v>
      </c>
      <c r="E35" s="8" t="s">
        <v>63</v>
      </c>
      <c r="F35" s="9" t="str">
        <f t="shared" si="0"/>
        <v>-</v>
      </c>
      <c r="G35" s="8">
        <v>30</v>
      </c>
      <c r="H35" s="9">
        <f t="shared" si="1"/>
        <v>100</v>
      </c>
      <c r="I35" s="9">
        <f t="shared" si="2"/>
        <v>30</v>
      </c>
    </row>
    <row r="36" spans="2:9" s="1" customFormat="1" ht="19.2" customHeight="1" x14ac:dyDescent="0.2">
      <c r="B36" s="5" t="s">
        <v>8</v>
      </c>
      <c r="C36" s="6" t="s">
        <v>38</v>
      </c>
      <c r="D36" s="10" t="s">
        <v>60</v>
      </c>
      <c r="E36" s="11">
        <v>272</v>
      </c>
      <c r="F36" s="9">
        <f t="shared" si="0"/>
        <v>99.270072992700733</v>
      </c>
      <c r="G36" s="11">
        <v>2</v>
      </c>
      <c r="H36" s="9">
        <f t="shared" si="1"/>
        <v>0.72992700729927007</v>
      </c>
      <c r="I36" s="12">
        <f t="shared" si="2"/>
        <v>274</v>
      </c>
    </row>
    <row r="37" spans="2:9" s="1" customFormat="1" ht="19.2" customHeight="1" x14ac:dyDescent="0.2">
      <c r="B37" s="5" t="s">
        <v>8</v>
      </c>
      <c r="C37" s="6" t="s">
        <v>39</v>
      </c>
      <c r="D37" s="7" t="s">
        <v>60</v>
      </c>
      <c r="E37" s="8">
        <v>346</v>
      </c>
      <c r="F37" s="9">
        <f t="shared" si="0"/>
        <v>98.857142857142861</v>
      </c>
      <c r="G37" s="8">
        <v>4</v>
      </c>
      <c r="H37" s="9">
        <f t="shared" si="1"/>
        <v>1.1428571428571428</v>
      </c>
      <c r="I37" s="9">
        <f t="shared" si="2"/>
        <v>350</v>
      </c>
    </row>
    <row r="38" spans="2:9" s="1" customFormat="1" ht="19.2" customHeight="1" x14ac:dyDescent="0.2">
      <c r="B38" s="5" t="s">
        <v>8</v>
      </c>
      <c r="C38" s="6" t="s">
        <v>40</v>
      </c>
      <c r="D38" s="10" t="s">
        <v>54</v>
      </c>
      <c r="E38" s="11">
        <v>37</v>
      </c>
      <c r="F38" s="9">
        <f t="shared" si="0"/>
        <v>88.095238095238088</v>
      </c>
      <c r="G38" s="11">
        <v>5</v>
      </c>
      <c r="H38" s="9">
        <f t="shared" si="1"/>
        <v>11.904761904761903</v>
      </c>
      <c r="I38" s="12">
        <f t="shared" si="2"/>
        <v>42</v>
      </c>
    </row>
    <row r="39" spans="2:9" s="1" customFormat="1" ht="19.2" customHeight="1" x14ac:dyDescent="0.2">
      <c r="B39" s="5" t="s">
        <v>8</v>
      </c>
      <c r="C39" s="6" t="s">
        <v>41</v>
      </c>
      <c r="D39" s="7" t="s">
        <v>54</v>
      </c>
      <c r="E39" s="8">
        <v>246</v>
      </c>
      <c r="F39" s="9">
        <f t="shared" si="0"/>
        <v>88.172043010752688</v>
      </c>
      <c r="G39" s="8">
        <v>33</v>
      </c>
      <c r="H39" s="9">
        <f t="shared" si="1"/>
        <v>11.827956989247312</v>
      </c>
      <c r="I39" s="9">
        <f t="shared" si="2"/>
        <v>279</v>
      </c>
    </row>
    <row r="40" spans="2:9" s="1" customFormat="1" ht="19.2" customHeight="1" x14ac:dyDescent="0.2">
      <c r="B40" s="5" t="s">
        <v>8</v>
      </c>
      <c r="C40" s="6" t="s">
        <v>42</v>
      </c>
      <c r="D40" s="10" t="s">
        <v>59</v>
      </c>
      <c r="E40" s="11">
        <v>96</v>
      </c>
      <c r="F40" s="9">
        <f t="shared" si="0"/>
        <v>95.049504950495049</v>
      </c>
      <c r="G40" s="11">
        <v>5</v>
      </c>
      <c r="H40" s="9">
        <f t="shared" si="1"/>
        <v>4.9504950495049505</v>
      </c>
      <c r="I40" s="12">
        <f t="shared" si="2"/>
        <v>101</v>
      </c>
    </row>
    <row r="41" spans="2:9" s="1" customFormat="1" ht="19.2" customHeight="1" x14ac:dyDescent="0.2">
      <c r="B41" s="5" t="s">
        <v>8</v>
      </c>
      <c r="C41" s="6" t="s">
        <v>43</v>
      </c>
      <c r="D41" s="7" t="s">
        <v>59</v>
      </c>
      <c r="E41" s="8">
        <v>195</v>
      </c>
      <c r="F41" s="9">
        <f t="shared" si="0"/>
        <v>98.484848484848484</v>
      </c>
      <c r="G41" s="8">
        <v>3</v>
      </c>
      <c r="H41" s="9">
        <f t="shared" si="1"/>
        <v>1.5151515151515151</v>
      </c>
      <c r="I41" s="9">
        <f t="shared" si="2"/>
        <v>198</v>
      </c>
    </row>
    <row r="42" spans="2:9" s="1" customFormat="1" ht="19.2" customHeight="1" x14ac:dyDescent="0.2">
      <c r="B42" s="5" t="s">
        <v>8</v>
      </c>
      <c r="C42" s="6" t="s">
        <v>44</v>
      </c>
      <c r="D42" s="10" t="s">
        <v>56</v>
      </c>
      <c r="E42" s="11">
        <v>429</v>
      </c>
      <c r="F42" s="9">
        <f t="shared" si="0"/>
        <v>94.078947368421055</v>
      </c>
      <c r="G42" s="11">
        <v>27</v>
      </c>
      <c r="H42" s="9">
        <f t="shared" si="1"/>
        <v>5.9210526315789469</v>
      </c>
      <c r="I42" s="12">
        <f t="shared" si="2"/>
        <v>456</v>
      </c>
    </row>
    <row r="43" spans="2:9" s="1" customFormat="1" ht="19.2" customHeight="1" x14ac:dyDescent="0.2">
      <c r="B43" s="5" t="s">
        <v>8</v>
      </c>
      <c r="C43" s="6" t="s">
        <v>45</v>
      </c>
      <c r="D43" s="7" t="s">
        <v>60</v>
      </c>
      <c r="E43" s="8" t="s">
        <v>63</v>
      </c>
      <c r="F43" s="9" t="str">
        <f t="shared" si="0"/>
        <v>-</v>
      </c>
      <c r="G43" s="8">
        <v>69</v>
      </c>
      <c r="H43" s="9">
        <f t="shared" si="1"/>
        <v>100</v>
      </c>
      <c r="I43" s="9">
        <f t="shared" si="2"/>
        <v>69</v>
      </c>
    </row>
    <row r="44" spans="2:9" s="1" customFormat="1" ht="19.2" customHeight="1" x14ac:dyDescent="0.2">
      <c r="B44" s="5" t="s">
        <v>8</v>
      </c>
      <c r="C44" s="6" t="s">
        <v>46</v>
      </c>
      <c r="D44" s="10" t="s">
        <v>56</v>
      </c>
      <c r="E44" s="11">
        <v>640</v>
      </c>
      <c r="F44" s="9">
        <f t="shared" si="0"/>
        <v>78.720787207872078</v>
      </c>
      <c r="G44" s="11">
        <v>173</v>
      </c>
      <c r="H44" s="9">
        <f t="shared" si="1"/>
        <v>21.279212792127922</v>
      </c>
      <c r="I44" s="12">
        <f t="shared" si="2"/>
        <v>813</v>
      </c>
    </row>
    <row r="45" spans="2:9" s="1" customFormat="1" ht="19.2" customHeight="1" x14ac:dyDescent="0.2">
      <c r="B45" s="5" t="s">
        <v>8</v>
      </c>
      <c r="C45" s="6" t="s">
        <v>47</v>
      </c>
      <c r="D45" s="7" t="s">
        <v>59</v>
      </c>
      <c r="E45" s="8">
        <v>342</v>
      </c>
      <c r="F45" s="9">
        <f t="shared" si="0"/>
        <v>96.067415730337075</v>
      </c>
      <c r="G45" s="8">
        <v>14</v>
      </c>
      <c r="H45" s="9">
        <f t="shared" si="1"/>
        <v>3.9325842696629212</v>
      </c>
      <c r="I45" s="9">
        <f t="shared" si="2"/>
        <v>356</v>
      </c>
    </row>
    <row r="46" spans="2:9" s="1" customFormat="1" ht="19.2" customHeight="1" x14ac:dyDescent="0.2">
      <c r="B46" s="5" t="s">
        <v>8</v>
      </c>
      <c r="C46" s="6" t="s">
        <v>48</v>
      </c>
      <c r="D46" s="10" t="s">
        <v>59</v>
      </c>
      <c r="E46" s="11">
        <v>1260</v>
      </c>
      <c r="F46" s="9">
        <f t="shared" si="0"/>
        <v>96.477794793261879</v>
      </c>
      <c r="G46" s="11">
        <v>46</v>
      </c>
      <c r="H46" s="9">
        <f t="shared" si="1"/>
        <v>3.522205206738132</v>
      </c>
      <c r="I46" s="12">
        <f t="shared" si="2"/>
        <v>1306</v>
      </c>
    </row>
    <row r="47" spans="2:9" s="1" customFormat="1" ht="19.2" customHeight="1" x14ac:dyDescent="0.2">
      <c r="B47" s="5" t="s">
        <v>8</v>
      </c>
      <c r="C47" s="6" t="s">
        <v>49</v>
      </c>
      <c r="D47" s="7" t="s">
        <v>57</v>
      </c>
      <c r="E47" s="8" t="s">
        <v>63</v>
      </c>
      <c r="F47" s="9" t="str">
        <f t="shared" si="0"/>
        <v>-</v>
      </c>
      <c r="G47" s="8">
        <v>252</v>
      </c>
      <c r="H47" s="9">
        <f t="shared" si="1"/>
        <v>100</v>
      </c>
      <c r="I47" s="9">
        <f t="shared" si="2"/>
        <v>252</v>
      </c>
    </row>
    <row r="48" spans="2:9" s="1" customFormat="1" ht="19.2" customHeight="1" x14ac:dyDescent="0.2">
      <c r="B48" s="13"/>
      <c r="C48" s="14"/>
      <c r="D48" s="15" t="s">
        <v>9</v>
      </c>
      <c r="E48" s="16">
        <f>SUM(E5:E47)</f>
        <v>7004</v>
      </c>
      <c r="F48" s="17">
        <f t="shared" si="0"/>
        <v>57.52772073921971</v>
      </c>
      <c r="G48" s="16">
        <f>SUM(G5:G47)</f>
        <v>5171</v>
      </c>
      <c r="H48" s="17">
        <f t="shared" si="1"/>
        <v>42.47227926078029</v>
      </c>
      <c r="I48" s="17">
        <f t="shared" si="2"/>
        <v>12175</v>
      </c>
    </row>
    <row r="49" s="1" customFormat="1" ht="30.3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Daniel Czerwiński - Nadleśnictwo Zwoleń</cp:lastModifiedBy>
  <dcterms:created xsi:type="dcterms:W3CDTF">2024-10-14T08:04:00Z</dcterms:created>
  <dcterms:modified xsi:type="dcterms:W3CDTF">2025-03-26T13:09:16Z</dcterms:modified>
</cp:coreProperties>
</file>