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ariusz.makuch\Desktop\Dokumenty\Zam. publ\Przetarg UL 2025\Przetarg III\Po korelcie POZ OCHR i HOD\5 Dąbrowa Słowiki\"/>
    </mc:Choice>
  </mc:AlternateContent>
  <xr:revisionPtr revIDLastSave="0" documentId="13_ncr:1_{47E51884-AA31-4799-91B0-3505E65AC740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5" i="1" l="1"/>
  <c r="I84" i="1"/>
  <c r="I83" i="1"/>
  <c r="L83" i="1" s="1"/>
  <c r="I82" i="1"/>
  <c r="I81" i="1"/>
  <c r="I80" i="1"/>
  <c r="K80" i="1" s="1"/>
  <c r="L80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L74" i="1" s="1"/>
  <c r="I73" i="1"/>
  <c r="I72" i="1"/>
  <c r="I71" i="1"/>
  <c r="I70" i="1"/>
  <c r="I69" i="1"/>
  <c r="I68" i="1"/>
  <c r="I67" i="1"/>
  <c r="I66" i="1"/>
  <c r="I65" i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I56" i="1"/>
  <c r="I55" i="1"/>
  <c r="I52" i="1"/>
  <c r="I47" i="1"/>
  <c r="I42" i="1"/>
  <c r="I37" i="1"/>
  <c r="I32" i="1"/>
  <c r="K37" i="1"/>
  <c r="L37" i="1" s="1"/>
  <c r="K42" i="1"/>
  <c r="L42" i="1" s="1"/>
  <c r="K47" i="1"/>
  <c r="L47" i="1" s="1"/>
  <c r="K85" i="1"/>
  <c r="L85" i="1" s="1"/>
  <c r="K84" i="1"/>
  <c r="L84" i="1" s="1"/>
  <c r="K83" i="1"/>
  <c r="K82" i="1"/>
  <c r="L82" i="1" s="1"/>
  <c r="K81" i="1"/>
  <c r="L81" i="1" s="1"/>
  <c r="K69" i="1"/>
  <c r="L69" i="1" s="1"/>
  <c r="K68" i="1"/>
  <c r="L68" i="1" s="1"/>
  <c r="K67" i="1"/>
  <c r="L67" i="1" s="1"/>
  <c r="K66" i="1"/>
  <c r="L66" i="1" s="1"/>
  <c r="K65" i="1"/>
  <c r="L65" i="1" s="1"/>
  <c r="K32" i="1"/>
  <c r="L32" i="1" s="1"/>
  <c r="L73" i="1" l="1"/>
  <c r="K57" i="1"/>
  <c r="L57" i="1" s="1"/>
  <c r="F87" i="1"/>
  <c r="K52" i="1"/>
  <c r="L52" i="1" s="1"/>
  <c r="K55" i="1"/>
  <c r="L55" i="1" s="1"/>
  <c r="K56" i="1"/>
  <c r="L56" i="1" s="1"/>
  <c r="K72" i="1"/>
  <c r="L72" i="1" s="1"/>
  <c r="K70" i="1"/>
  <c r="L70" i="1" s="1"/>
  <c r="K71" i="1"/>
  <c r="L71" i="1" s="1"/>
  <c r="K73" i="1"/>
  <c r="F88" i="1" l="1"/>
</calcChain>
</file>

<file path=xl/sharedStrings.xml><?xml version="1.0" encoding="utf-8"?>
<sst xmlns="http://schemas.openxmlformats.org/spreadsheetml/2006/main" count="244" uniqueCount="149">
  <si>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</si>
  <si>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</si>
  <si>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</si>
  <si>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</si>
  <si>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</si>
  <si>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</si>
  <si>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</si>
  <si>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</si>
  <si>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</si>
  <si>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</si>
  <si>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</si>
  <si>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</si>
  <si>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</si>
  <si>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</si>
  <si>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</si>
  <si>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</si>
  <si>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</si>
  <si>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</si>
  <si>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</si>
  <si>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</si>
  <si>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</si>
  <si>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</si>
  <si>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</si>
  <si>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</si>
  <si>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</si>
  <si>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</si>
  <si>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</si>
  <si>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</si>
  <si>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</si>
  <si>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</si>
  <si>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</si>
  <si>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</si>
  <si>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78</t>
  </si>
  <si>
    <t>WYK-POGCZ</t>
  </si>
  <si>
    <t>Wyorywanie bruzd pługiem leśnym z pogłębiaczem na powierzchni pow. 0,5 ha</t>
  </si>
  <si>
    <t>KMTR</t>
  </si>
  <si>
    <t xml:space="preserve"> 83</t>
  </si>
  <si>
    <t>WYK-FREZ</t>
  </si>
  <si>
    <t>Przygotowanie gleby pługiem aktywnym z pogłębiaczem</t>
  </si>
  <si>
    <t xml:space="preserve"> 96</t>
  </si>
  <si>
    <t>WYK-RAB1</t>
  </si>
  <si>
    <t>Wykonanie rabatowałków pługiem specjalistycznym 1-odkładnicowym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</si>
  <si>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</si>
  <si>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</si>
  <si>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</si>
  <si>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</si>
  <si>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</si>
  <si>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</si>
  <si>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</si>
  <si>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</si>
  <si>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</si>
  <si>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</si>
  <si>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</si>
  <si>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</si>
  <si>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</si>
  <si>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</si>
  <si>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</si>
  <si>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</si>
  <si>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</si>
  <si>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</si>
  <si>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</si>
  <si>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</si>
  <si>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</si>
  <si>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</si>
  <si>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</si>
  <si>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</si>
  <si>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</si>
  <si>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</si>
  <si>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</si>
  <si>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</si>
  <si>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</si>
  <si>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</si>
  <si>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</si>
  <si>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</si>
  <si>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</si>
  <si>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</si>
  <si>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</si>
  <si>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</si>
  <si>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</si>
  <si>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</si>
  <si>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</si>
  <si>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</si>
  <si>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</si>
  <si>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</si>
  <si>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</si>
  <si>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</si>
  <si>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</si>
  <si>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</si>
  <si>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</si>
  <si>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</si>
  <si>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</si>
  <si>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</si>
  <si>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</si>
  <si>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</si>
  <si>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</si>
  <si>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</si>
  <si>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</si>
  <si>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</si>
  <si>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</si>
  <si>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</si>
  <si>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</si>
  <si>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</si>
  <si>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</si>
  <si>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</si>
  <si>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</si>
  <si>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</si>
  <si>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</si>
  <si>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</si>
  <si>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</si>
  <si>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</si>
  <si>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</si>
  <si>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</si>
  <si>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</si>
  <si>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</si>
  <si>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</si>
  <si>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</si>
  <si>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</si>
  <si>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</si>
  <si>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</si>
  <si>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</si>
  <si>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</si>
  <si>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</si>
  <si>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</si>
  <si>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</si>
  <si>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</si>
  <si>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</si>
  <si>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</si>
  <si>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Zwoleń</t>
  </si>
  <si>
    <t xml:space="preserve">26-700 Zwoleń; -;107/1                       </t>
  </si>
  <si>
    <t>Odpowiadając na ogłoszenie o przetargu nieograniczonym na „Wykonywanie usług z zakresu gospodarki leśnej na terenie Nadleśnictwa Zwoleń w roku 2025''  składamy niniejszym ofertę na pakiet 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</si>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</sst>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166" fontId="1" fillId="2" borderId="1" xfId="1" applyNumberFormat="1" applyFont="1" applyFill="1" applyBorder="1" applyAlignment="1">
      <alignment horizontal="center" vertical="center"/>
    </xf>
    <xf numFmtId="166" fontId="10" fillId="4" borderId="1" xfId="1" applyNumberFormat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6"/>
  <sheetViews>
    <sheetView tabSelected="1" topLeftCell="A79" zoomScale="70" zoomScaleNormal="70" workbookViewId="0">
      <selection activeCell="X31" sqref="X31"/>
    </sheetView>
  </sheetViews>
  <sheetFormatPr defaultRowHeight="12.45" x14ac:dyDescent="0.3"/>
  <cols>
    <col min="1" max="1" width="7.421875E-2" customWidth="1"/>
    <col min="2" max="2" width="5.69140625" customWidth="1"/>
    <col min="3" max="3" width="7.3046875" customWidth="1"/>
    <col min="4" max="4" width="11.07421875" customWidth="1"/>
    <col min="5" max="5" width="43.84375" customWidth="1"/>
    <col min="6" max="6" width="6.84375" customWidth="1"/>
    <col min="7" max="7" width="10.07421875" customWidth="1"/>
    <col min="8" max="8" width="11.07421875" customWidth="1"/>
    <col min="9" max="9" width="12.765625" customWidth="1"/>
    <col min="10" max="10" width="6.84375" customWidth="1"/>
    <col min="11" max="11" width="9.53515625" customWidth="1"/>
    <col min="12" max="12" width="9" customWidth="1"/>
    <col min="13" max="13" width="3.69140625" customWidth="1"/>
    <col min="14" max="14" width="0.69140625" customWidth="1"/>
    <col min="15" max="15" width="0.53515625" customWidth="1"/>
    <col min="16" max="16" width="7.421875E-2" customWidth="1"/>
  </cols>
  <sheetData>
    <row r="1" spans="2:15" s="1" customFormat="1" ht="5.25" customHeight="1" x14ac:dyDescent="0.3"/>
    <row r="2" spans="2:15" s="1" customFormat="1" ht="17.149999999999999" customHeight="1" x14ac:dyDescent="0.3">
      <c r="I2" s="13" t="s">
        <v>121</v>
      </c>
      <c r="J2" s="13"/>
      <c r="K2" s="13"/>
      <c r="L2" s="13"/>
      <c r="M2" s="13"/>
      <c r="N2" s="13"/>
      <c r="O2" s="13"/>
    </row>
    <row r="3" spans="2:15" s="1" customFormat="1" ht="28.85" customHeight="1" x14ac:dyDescent="0.3"/>
    <row r="4" spans="2:15" s="1" customFormat="1" ht="2.7" customHeight="1" x14ac:dyDescent="0.3">
      <c r="B4" s="15"/>
      <c r="C4" s="15"/>
      <c r="D4" s="15"/>
    </row>
    <row r="5" spans="2:15" s="1" customFormat="1" ht="28.85" customHeight="1" x14ac:dyDescent="0.3"/>
    <row r="6" spans="2:15" s="1" customFormat="1" ht="2.7" customHeight="1" x14ac:dyDescent="0.3">
      <c r="B6" s="15"/>
      <c r="C6" s="15"/>
      <c r="D6" s="15"/>
    </row>
    <row r="7" spans="2:15" s="1" customFormat="1" ht="28.85" customHeight="1" x14ac:dyDescent="0.3"/>
    <row r="8" spans="2:15" s="1" customFormat="1" ht="5.25" customHeight="1" x14ac:dyDescent="0.3">
      <c r="B8" s="15"/>
      <c r="C8" s="15"/>
      <c r="D8" s="15"/>
    </row>
    <row r="9" spans="2:15" s="1" customFormat="1" ht="4.4000000000000004" customHeight="1" x14ac:dyDescent="0.3"/>
    <row r="10" spans="2:15" s="1" customFormat="1" ht="6.9" customHeight="1" x14ac:dyDescent="0.3">
      <c r="B10" s="19" t="s">
        <v>122</v>
      </c>
      <c r="C10" s="19"/>
      <c r="D10" s="19"/>
    </row>
    <row r="11" spans="2:15" s="1" customFormat="1" ht="12.35" customHeight="1" x14ac:dyDescent="0.3">
      <c r="B11" s="19"/>
      <c r="C11" s="19"/>
      <c r="D11" s="19"/>
      <c r="G11" s="18" t="s">
        <v>123</v>
      </c>
      <c r="H11" s="18"/>
      <c r="I11" s="18"/>
      <c r="J11" s="18"/>
      <c r="K11" s="18"/>
      <c r="L11" s="18"/>
      <c r="M11" s="18"/>
      <c r="N11" s="18"/>
    </row>
    <row r="12" spans="2:15" s="1" customFormat="1" ht="7.95" customHeight="1" x14ac:dyDescent="0.3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3"/>
    <row r="14" spans="2:15" s="1" customFormat="1" ht="24" customHeight="1" x14ac:dyDescent="0.3">
      <c r="E14" s="17" t="s">
        <v>124</v>
      </c>
      <c r="F14" s="17"/>
      <c r="G14" s="17"/>
    </row>
    <row r="15" spans="2:15" s="1" customFormat="1" ht="43.2" customHeight="1" x14ac:dyDescent="0.3"/>
    <row r="16" spans="2:15" s="1" customFormat="1" ht="20.9" customHeight="1" x14ac:dyDescent="0.3">
      <c r="B16" s="10" t="s">
        <v>125</v>
      </c>
      <c r="C16" s="10"/>
    </row>
    <row r="17" spans="2:13" s="1" customFormat="1" ht="2.7" customHeight="1" x14ac:dyDescent="0.3"/>
    <row r="18" spans="2:13" s="1" customFormat="1" ht="20.9" customHeight="1" x14ac:dyDescent="0.3">
      <c r="B18" s="10" t="s">
        <v>126</v>
      </c>
      <c r="C18" s="10"/>
    </row>
    <row r="19" spans="2:13" s="1" customFormat="1" ht="2.7" customHeight="1" x14ac:dyDescent="0.3"/>
    <row r="20" spans="2:13" s="1" customFormat="1" ht="20.9" customHeight="1" x14ac:dyDescent="0.3">
      <c r="B20" s="10" t="s">
        <v>127</v>
      </c>
      <c r="C20" s="10"/>
    </row>
    <row r="21" spans="2:13" s="1" customFormat="1" ht="2.7" customHeight="1" x14ac:dyDescent="0.3"/>
    <row r="22" spans="2:13" s="1" customFormat="1" ht="20.9" customHeight="1" x14ac:dyDescent="0.3">
      <c r="B22" s="10" t="s">
        <v>128</v>
      </c>
      <c r="C22" s="10"/>
    </row>
    <row r="23" spans="2:13" s="1" customFormat="1" ht="34.65" customHeight="1" x14ac:dyDescent="0.3"/>
    <row r="24" spans="2:13" s="1" customFormat="1" ht="50.15" customHeight="1" x14ac:dyDescent="0.3">
      <c r="B24" s="22" t="s">
        <v>129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7" customHeight="1" x14ac:dyDescent="0.3"/>
    <row r="26" spans="2:13" s="1" customFormat="1" ht="57" customHeight="1" x14ac:dyDescent="0.3">
      <c r="B26" s="20" t="s">
        <v>130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85" customHeight="1" x14ac:dyDescent="0.3"/>
    <row r="28" spans="2:13" s="1" customFormat="1" ht="3.15" customHeight="1" x14ac:dyDescent="0.3"/>
    <row r="29" spans="2:13" s="1" customFormat="1" ht="18.149999999999999" customHeight="1" x14ac:dyDescent="0.3">
      <c r="B29" s="16" t="s">
        <v>131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3"/>
    <row r="31" spans="2:13" s="1" customFormat="1" ht="45.35" customHeight="1" x14ac:dyDescent="0.3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850000000000001" customHeight="1" x14ac:dyDescent="0.3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1699</v>
      </c>
      <c r="H32" s="9"/>
      <c r="I32" s="31">
        <f>G32*H32</f>
        <v>0</v>
      </c>
      <c r="J32" s="34">
        <v>8</v>
      </c>
      <c r="K32" s="31">
        <f>I32*J32%</f>
        <v>0</v>
      </c>
      <c r="L32" s="32">
        <f>I32+K32</f>
        <v>0</v>
      </c>
      <c r="M32" s="32"/>
    </row>
    <row r="33" spans="2:13" s="1" customFormat="1" ht="3.15" customHeight="1" x14ac:dyDescent="0.3"/>
    <row r="34" spans="2:13" s="1" customFormat="1" ht="18.149999999999999" customHeight="1" x14ac:dyDescent="0.3">
      <c r="B34" s="10" t="s">
        <v>132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3"/>
    <row r="36" spans="2:13" s="1" customFormat="1" ht="45.35" customHeight="1" x14ac:dyDescent="0.3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850000000000001" customHeight="1" x14ac:dyDescent="0.3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5476</v>
      </c>
      <c r="H37" s="9"/>
      <c r="I37" s="31">
        <f>G37*H37</f>
        <v>0</v>
      </c>
      <c r="J37" s="34">
        <v>8</v>
      </c>
      <c r="K37" s="31">
        <f>I37*J37%</f>
        <v>0</v>
      </c>
      <c r="L37" s="32">
        <f>I37+K37</f>
        <v>0</v>
      </c>
      <c r="M37" s="32"/>
    </row>
    <row r="38" spans="2:13" s="1" customFormat="1" ht="3.15" customHeight="1" x14ac:dyDescent="0.3"/>
    <row r="39" spans="2:13" s="1" customFormat="1" ht="18.149999999999999" customHeight="1" x14ac:dyDescent="0.3">
      <c r="B39" s="10" t="s">
        <v>133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3"/>
    <row r="41" spans="2:13" s="1" customFormat="1" ht="45.35" customHeight="1" x14ac:dyDescent="0.3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850000000000001" customHeight="1" x14ac:dyDescent="0.3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3354</v>
      </c>
      <c r="H42" s="9"/>
      <c r="I42" s="31">
        <f>G42*H42</f>
        <v>0</v>
      </c>
      <c r="J42" s="34">
        <v>8</v>
      </c>
      <c r="K42" s="31">
        <f>I42*J42%</f>
        <v>0</v>
      </c>
      <c r="L42" s="11">
        <f>I42+K42</f>
        <v>0</v>
      </c>
      <c r="M42" s="11"/>
    </row>
    <row r="43" spans="2:13" s="1" customFormat="1" ht="3.15" customHeight="1" x14ac:dyDescent="0.3"/>
    <row r="44" spans="2:13" s="1" customFormat="1" ht="18.149999999999999" customHeight="1" x14ac:dyDescent="0.3">
      <c r="B44" s="10" t="s">
        <v>134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3" s="1" customFormat="1" ht="5.25" customHeight="1" x14ac:dyDescent="0.3"/>
    <row r="46" spans="2:13" s="1" customFormat="1" ht="45.35" customHeight="1" x14ac:dyDescent="0.3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850000000000001" customHeight="1" x14ac:dyDescent="0.3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246</v>
      </c>
      <c r="H47" s="9"/>
      <c r="I47" s="31">
        <f>G47*H47</f>
        <v>0</v>
      </c>
      <c r="J47" s="34">
        <v>8</v>
      </c>
      <c r="K47" s="31">
        <f>I47*J47%</f>
        <v>0</v>
      </c>
      <c r="L47" s="32">
        <f>I47+K47</f>
        <v>0</v>
      </c>
      <c r="M47" s="32"/>
    </row>
    <row r="48" spans="2:13" s="1" customFormat="1" ht="3.15" customHeight="1" x14ac:dyDescent="0.3"/>
    <row r="49" spans="2:13" s="1" customFormat="1" ht="18.149999999999999" customHeight="1" x14ac:dyDescent="0.3">
      <c r="B49" s="10" t="s">
        <v>135</v>
      </c>
      <c r="C49" s="10"/>
      <c r="D49" s="10"/>
      <c r="E49" s="10"/>
      <c r="F49" s="10"/>
      <c r="G49" s="10"/>
      <c r="H49" s="10"/>
      <c r="I49" s="10"/>
      <c r="J49" s="10"/>
      <c r="K49" s="10"/>
    </row>
    <row r="50" spans="2:13" s="1" customFormat="1" ht="5.25" customHeight="1" x14ac:dyDescent="0.3"/>
    <row r="51" spans="2:13" s="1" customFormat="1" ht="45.35" customHeight="1" x14ac:dyDescent="0.3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4" t="s">
        <v>10</v>
      </c>
      <c r="M51" s="14"/>
    </row>
    <row r="52" spans="2:13" s="1" customFormat="1" ht="19.850000000000001" customHeight="1" x14ac:dyDescent="0.3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1400</v>
      </c>
      <c r="H52" s="9"/>
      <c r="I52" s="31">
        <f>G52*H52</f>
        <v>0</v>
      </c>
      <c r="J52" s="34">
        <v>8</v>
      </c>
      <c r="K52" s="31">
        <f>I52*J52%</f>
        <v>0</v>
      </c>
      <c r="L52" s="32">
        <f>I52+K52</f>
        <v>0</v>
      </c>
      <c r="M52" s="32"/>
    </row>
    <row r="53" spans="2:13" s="1" customFormat="1" ht="9" customHeight="1" x14ac:dyDescent="0.3"/>
    <row r="54" spans="2:13" s="1" customFormat="1" ht="45.35" customHeight="1" x14ac:dyDescent="0.3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4" t="s">
        <v>10</v>
      </c>
      <c r="M54" s="14"/>
    </row>
    <row r="55" spans="2:13" s="1" customFormat="1" ht="25.1" customHeight="1" x14ac:dyDescent="0.3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106</v>
      </c>
      <c r="H55" s="9"/>
      <c r="I55" s="31">
        <f t="shared" ref="I55:I85" si="0">G55*H55</f>
        <v>0</v>
      </c>
      <c r="J55" s="33">
        <v>8</v>
      </c>
      <c r="K55" s="31">
        <f t="shared" ref="K55:K85" si="1">I55*J55%</f>
        <v>0</v>
      </c>
      <c r="L55" s="32">
        <f t="shared" ref="L55:L85" si="2">I55+K55</f>
        <v>0</v>
      </c>
      <c r="M55" s="32"/>
    </row>
    <row r="56" spans="2:13" s="1" customFormat="1" ht="25.1" customHeight="1" x14ac:dyDescent="0.3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20</v>
      </c>
      <c r="H56" s="9"/>
      <c r="I56" s="31">
        <f t="shared" si="0"/>
        <v>0</v>
      </c>
      <c r="J56" s="33">
        <v>8</v>
      </c>
      <c r="K56" s="31">
        <f t="shared" si="1"/>
        <v>0</v>
      </c>
      <c r="L56" s="32">
        <f t="shared" si="2"/>
        <v>0</v>
      </c>
      <c r="M56" s="32"/>
    </row>
    <row r="57" spans="2:13" s="1" customFormat="1" ht="25.1" customHeight="1" x14ac:dyDescent="0.3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28.01</v>
      </c>
      <c r="H57" s="9"/>
      <c r="I57" s="31">
        <f t="shared" si="0"/>
        <v>0</v>
      </c>
      <c r="J57" s="33">
        <v>8</v>
      </c>
      <c r="K57" s="31">
        <f t="shared" si="1"/>
        <v>0</v>
      </c>
      <c r="L57" s="32">
        <f t="shared" si="2"/>
        <v>0</v>
      </c>
      <c r="M57" s="32"/>
    </row>
    <row r="58" spans="2:13" s="1" customFormat="1" ht="25.1" customHeight="1" x14ac:dyDescent="0.3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7.08</v>
      </c>
      <c r="H58" s="9"/>
      <c r="I58" s="31">
        <f t="shared" si="0"/>
        <v>0</v>
      </c>
      <c r="J58" s="33">
        <v>8</v>
      </c>
      <c r="K58" s="31">
        <f t="shared" si="1"/>
        <v>0</v>
      </c>
      <c r="L58" s="32">
        <f t="shared" si="2"/>
        <v>0</v>
      </c>
      <c r="M58" s="32"/>
    </row>
    <row r="59" spans="2:13" s="1" customFormat="1" ht="25.1" customHeight="1" x14ac:dyDescent="0.3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23.88</v>
      </c>
      <c r="H59" s="9"/>
      <c r="I59" s="31">
        <f t="shared" si="0"/>
        <v>0</v>
      </c>
      <c r="J59" s="33">
        <v>8</v>
      </c>
      <c r="K59" s="31">
        <f t="shared" si="1"/>
        <v>0</v>
      </c>
      <c r="L59" s="32">
        <f t="shared" si="2"/>
        <v>0</v>
      </c>
      <c r="M59" s="32"/>
    </row>
    <row r="60" spans="2:13" s="1" customFormat="1" ht="25.1" customHeight="1" x14ac:dyDescent="0.3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108.85</v>
      </c>
      <c r="H60" s="9"/>
      <c r="I60" s="31">
        <f t="shared" si="0"/>
        <v>0</v>
      </c>
      <c r="J60" s="34">
        <v>8</v>
      </c>
      <c r="K60" s="31">
        <f t="shared" si="1"/>
        <v>0</v>
      </c>
      <c r="L60" s="32">
        <f t="shared" si="2"/>
        <v>0</v>
      </c>
      <c r="M60" s="32"/>
    </row>
    <row r="61" spans="2:13" s="1" customFormat="1" ht="25.1" customHeight="1" x14ac:dyDescent="0.3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175</v>
      </c>
      <c r="H61" s="9"/>
      <c r="I61" s="31">
        <f t="shared" si="0"/>
        <v>0</v>
      </c>
      <c r="J61" s="33">
        <v>8</v>
      </c>
      <c r="K61" s="31">
        <f t="shared" si="1"/>
        <v>0</v>
      </c>
      <c r="L61" s="32">
        <f t="shared" si="2"/>
        <v>0</v>
      </c>
      <c r="M61" s="32"/>
    </row>
    <row r="62" spans="2:13" s="1" customFormat="1" ht="25.1" customHeight="1" x14ac:dyDescent="0.3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1.33</v>
      </c>
      <c r="H62" s="9"/>
      <c r="I62" s="31">
        <f t="shared" si="0"/>
        <v>0</v>
      </c>
      <c r="J62" s="34">
        <v>8</v>
      </c>
      <c r="K62" s="31">
        <f t="shared" si="1"/>
        <v>0</v>
      </c>
      <c r="L62" s="32">
        <f t="shared" si="2"/>
        <v>0</v>
      </c>
      <c r="M62" s="32"/>
    </row>
    <row r="63" spans="2:13" s="1" customFormat="1" ht="25.1" customHeight="1" x14ac:dyDescent="0.3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57.5</v>
      </c>
      <c r="H63" s="9"/>
      <c r="I63" s="31">
        <f t="shared" si="0"/>
        <v>0</v>
      </c>
      <c r="J63" s="33">
        <v>8</v>
      </c>
      <c r="K63" s="31">
        <f t="shared" si="1"/>
        <v>0</v>
      </c>
      <c r="L63" s="32">
        <f t="shared" si="2"/>
        <v>0</v>
      </c>
      <c r="M63" s="32"/>
    </row>
    <row r="64" spans="2:13" s="1" customFormat="1" ht="25.1" customHeight="1" x14ac:dyDescent="0.3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66.900000000000006</v>
      </c>
      <c r="H64" s="9"/>
      <c r="I64" s="31">
        <f t="shared" si="0"/>
        <v>0</v>
      </c>
      <c r="J64" s="33">
        <v>8</v>
      </c>
      <c r="K64" s="31">
        <f t="shared" si="1"/>
        <v>0</v>
      </c>
      <c r="L64" s="32">
        <f t="shared" si="2"/>
        <v>0</v>
      </c>
      <c r="M64" s="32"/>
    </row>
    <row r="65" spans="2:13" s="1" customFormat="1" ht="25.1" customHeight="1" x14ac:dyDescent="0.3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6.79</v>
      </c>
      <c r="H65" s="9"/>
      <c r="I65" s="31">
        <f t="shared" si="0"/>
        <v>0</v>
      </c>
      <c r="J65" s="33">
        <v>8</v>
      </c>
      <c r="K65" s="31">
        <f t="shared" si="1"/>
        <v>0</v>
      </c>
      <c r="L65" s="32">
        <f t="shared" si="2"/>
        <v>0</v>
      </c>
      <c r="M65" s="32"/>
    </row>
    <row r="66" spans="2:13" s="1" customFormat="1" ht="25.1" customHeight="1" x14ac:dyDescent="0.3">
      <c r="B66" s="5">
        <v>17</v>
      </c>
      <c r="C66" s="6" t="s">
        <v>52</v>
      </c>
      <c r="D66" s="6" t="s">
        <v>53</v>
      </c>
      <c r="E66" s="7" t="s">
        <v>54</v>
      </c>
      <c r="F66" s="6" t="s">
        <v>45</v>
      </c>
      <c r="G66" s="8">
        <v>131.19</v>
      </c>
      <c r="H66" s="9"/>
      <c r="I66" s="31">
        <f t="shared" si="0"/>
        <v>0</v>
      </c>
      <c r="J66" s="33">
        <v>8</v>
      </c>
      <c r="K66" s="31">
        <f t="shared" si="1"/>
        <v>0</v>
      </c>
      <c r="L66" s="32">
        <f t="shared" si="2"/>
        <v>0</v>
      </c>
      <c r="M66" s="32"/>
    </row>
    <row r="67" spans="2:13" s="1" customFormat="1" ht="25.1" customHeight="1" x14ac:dyDescent="0.3">
      <c r="B67" s="5">
        <v>18</v>
      </c>
      <c r="C67" s="6" t="s">
        <v>55</v>
      </c>
      <c r="D67" s="6" t="s">
        <v>56</v>
      </c>
      <c r="E67" s="7" t="s">
        <v>57</v>
      </c>
      <c r="F67" s="6" t="s">
        <v>25</v>
      </c>
      <c r="G67" s="8">
        <v>6</v>
      </c>
      <c r="H67" s="9"/>
      <c r="I67" s="31">
        <f t="shared" si="0"/>
        <v>0</v>
      </c>
      <c r="J67" s="33">
        <v>8</v>
      </c>
      <c r="K67" s="31">
        <f t="shared" si="1"/>
        <v>0</v>
      </c>
      <c r="L67" s="32">
        <f t="shared" si="2"/>
        <v>0</v>
      </c>
      <c r="M67" s="32"/>
    </row>
    <row r="68" spans="2:13" s="1" customFormat="1" ht="25.1" customHeight="1" x14ac:dyDescent="0.3">
      <c r="B68" s="5">
        <v>19</v>
      </c>
      <c r="C68" s="6" t="s">
        <v>58</v>
      </c>
      <c r="D68" s="6" t="s">
        <v>59</v>
      </c>
      <c r="E68" s="7" t="s">
        <v>60</v>
      </c>
      <c r="F68" s="6" t="s">
        <v>25</v>
      </c>
      <c r="G68" s="8">
        <v>104</v>
      </c>
      <c r="H68" s="9"/>
      <c r="I68" s="31">
        <f t="shared" si="0"/>
        <v>0</v>
      </c>
      <c r="J68" s="33">
        <v>8</v>
      </c>
      <c r="K68" s="31">
        <f t="shared" si="1"/>
        <v>0</v>
      </c>
      <c r="L68" s="32">
        <f t="shared" si="2"/>
        <v>0</v>
      </c>
      <c r="M68" s="32"/>
    </row>
    <row r="69" spans="2:13" s="1" customFormat="1" ht="25.1" customHeight="1" x14ac:dyDescent="0.3">
      <c r="B69" s="5">
        <v>20</v>
      </c>
      <c r="C69" s="6" t="s">
        <v>61</v>
      </c>
      <c r="D69" s="6" t="s">
        <v>62</v>
      </c>
      <c r="E69" s="7" t="s">
        <v>63</v>
      </c>
      <c r="F69" s="6" t="s">
        <v>25</v>
      </c>
      <c r="G69" s="8">
        <v>37</v>
      </c>
      <c r="H69" s="9"/>
      <c r="I69" s="31">
        <f t="shared" si="0"/>
        <v>0</v>
      </c>
      <c r="J69" s="33">
        <v>8</v>
      </c>
      <c r="K69" s="31">
        <f t="shared" si="1"/>
        <v>0</v>
      </c>
      <c r="L69" s="32">
        <f t="shared" si="2"/>
        <v>0</v>
      </c>
      <c r="M69" s="32"/>
    </row>
    <row r="70" spans="2:13" s="1" customFormat="1" ht="25.1" customHeight="1" x14ac:dyDescent="0.3">
      <c r="B70" s="5">
        <v>21</v>
      </c>
      <c r="C70" s="6" t="s">
        <v>64</v>
      </c>
      <c r="D70" s="6" t="s">
        <v>65</v>
      </c>
      <c r="E70" s="7" t="s">
        <v>66</v>
      </c>
      <c r="F70" s="6" t="s">
        <v>25</v>
      </c>
      <c r="G70" s="8">
        <v>1.8</v>
      </c>
      <c r="H70" s="9"/>
      <c r="I70" s="31">
        <f t="shared" si="0"/>
        <v>0</v>
      </c>
      <c r="J70" s="33">
        <v>8</v>
      </c>
      <c r="K70" s="31">
        <f t="shared" si="1"/>
        <v>0</v>
      </c>
      <c r="L70" s="32">
        <f t="shared" si="2"/>
        <v>0</v>
      </c>
      <c r="M70" s="32"/>
    </row>
    <row r="71" spans="2:13" s="1" customFormat="1" ht="25.1" customHeight="1" x14ac:dyDescent="0.3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32.74</v>
      </c>
      <c r="H71" s="9"/>
      <c r="I71" s="31">
        <f t="shared" si="0"/>
        <v>0</v>
      </c>
      <c r="J71" s="33">
        <v>8</v>
      </c>
      <c r="K71" s="31">
        <f t="shared" si="1"/>
        <v>0</v>
      </c>
      <c r="L71" s="32">
        <f t="shared" si="2"/>
        <v>0</v>
      </c>
      <c r="M71" s="32"/>
    </row>
    <row r="72" spans="2:13" s="1" customFormat="1" ht="25.1" customHeight="1" x14ac:dyDescent="0.3">
      <c r="B72" s="5">
        <v>26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8.6300000000000008</v>
      </c>
      <c r="H72" s="9"/>
      <c r="I72" s="31">
        <f t="shared" si="0"/>
        <v>0</v>
      </c>
      <c r="J72" s="33">
        <v>8</v>
      </c>
      <c r="K72" s="31">
        <f t="shared" si="1"/>
        <v>0</v>
      </c>
      <c r="L72" s="32">
        <f t="shared" si="2"/>
        <v>0</v>
      </c>
      <c r="M72" s="32"/>
    </row>
    <row r="73" spans="2:13" s="1" customFormat="1" ht="25.1" customHeight="1" x14ac:dyDescent="0.3">
      <c r="B73" s="5">
        <v>27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61.2</v>
      </c>
      <c r="H73" s="9"/>
      <c r="I73" s="31">
        <f t="shared" si="0"/>
        <v>0</v>
      </c>
      <c r="J73" s="33">
        <v>23</v>
      </c>
      <c r="K73" s="31">
        <f t="shared" si="1"/>
        <v>0</v>
      </c>
      <c r="L73" s="32">
        <f t="shared" si="2"/>
        <v>0</v>
      </c>
      <c r="M73" s="32"/>
    </row>
    <row r="74" spans="2:13" s="1" customFormat="1" ht="25.1" customHeight="1" x14ac:dyDescent="0.3">
      <c r="B74" s="5">
        <v>28</v>
      </c>
      <c r="C74" s="6" t="s">
        <v>77</v>
      </c>
      <c r="D74" s="6" t="s">
        <v>78</v>
      </c>
      <c r="E74" s="7" t="s">
        <v>79</v>
      </c>
      <c r="F74" s="6" t="s">
        <v>76</v>
      </c>
      <c r="G74" s="8">
        <v>25.63</v>
      </c>
      <c r="H74" s="9"/>
      <c r="I74" s="31">
        <f t="shared" si="0"/>
        <v>0</v>
      </c>
      <c r="J74" s="33">
        <v>8</v>
      </c>
      <c r="K74" s="31">
        <f t="shared" si="1"/>
        <v>0</v>
      </c>
      <c r="L74" s="32">
        <f t="shared" si="2"/>
        <v>0</v>
      </c>
      <c r="M74" s="32"/>
    </row>
    <row r="75" spans="2:13" s="1" customFormat="1" ht="25.1" customHeight="1" x14ac:dyDescent="0.3">
      <c r="B75" s="5">
        <v>29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210</v>
      </c>
      <c r="H75" s="9"/>
      <c r="I75" s="31">
        <f t="shared" si="0"/>
        <v>0</v>
      </c>
      <c r="J75" s="33">
        <v>8</v>
      </c>
      <c r="K75" s="31">
        <f t="shared" si="1"/>
        <v>0</v>
      </c>
      <c r="L75" s="32">
        <f t="shared" si="2"/>
        <v>0</v>
      </c>
      <c r="M75" s="32"/>
    </row>
    <row r="76" spans="2:13" s="1" customFormat="1" ht="25.1" customHeight="1" x14ac:dyDescent="0.3">
      <c r="B76" s="5">
        <v>30</v>
      </c>
      <c r="C76" s="6" t="s">
        <v>84</v>
      </c>
      <c r="D76" s="6" t="s">
        <v>85</v>
      </c>
      <c r="E76" s="7" t="s">
        <v>86</v>
      </c>
      <c r="F76" s="6" t="s">
        <v>87</v>
      </c>
      <c r="G76" s="8">
        <v>363</v>
      </c>
      <c r="H76" s="9"/>
      <c r="I76" s="31">
        <f t="shared" si="0"/>
        <v>0</v>
      </c>
      <c r="J76" s="33">
        <v>8</v>
      </c>
      <c r="K76" s="31">
        <f t="shared" si="1"/>
        <v>0</v>
      </c>
      <c r="L76" s="32">
        <f t="shared" si="2"/>
        <v>0</v>
      </c>
      <c r="M76" s="32"/>
    </row>
    <row r="77" spans="2:13" s="1" customFormat="1" ht="25.1" customHeight="1" x14ac:dyDescent="0.3">
      <c r="B77" s="5">
        <v>31</v>
      </c>
      <c r="C77" s="6" t="s">
        <v>88</v>
      </c>
      <c r="D77" s="6" t="s">
        <v>89</v>
      </c>
      <c r="E77" s="7" t="s">
        <v>90</v>
      </c>
      <c r="F77" s="6" t="s">
        <v>87</v>
      </c>
      <c r="G77" s="8">
        <v>177</v>
      </c>
      <c r="H77" s="9"/>
      <c r="I77" s="31">
        <f t="shared" si="0"/>
        <v>0</v>
      </c>
      <c r="J77" s="33">
        <v>8</v>
      </c>
      <c r="K77" s="31">
        <f t="shared" si="1"/>
        <v>0</v>
      </c>
      <c r="L77" s="32">
        <f t="shared" si="2"/>
        <v>0</v>
      </c>
      <c r="M77" s="32"/>
    </row>
    <row r="78" spans="2:13" s="1" customFormat="1" ht="25.1" customHeight="1" x14ac:dyDescent="0.3">
      <c r="B78" s="5">
        <v>32</v>
      </c>
      <c r="C78" s="6" t="s">
        <v>91</v>
      </c>
      <c r="D78" s="6" t="s">
        <v>92</v>
      </c>
      <c r="E78" s="7" t="s">
        <v>93</v>
      </c>
      <c r="F78" s="6" t="s">
        <v>87</v>
      </c>
      <c r="G78" s="8">
        <v>9</v>
      </c>
      <c r="H78" s="9"/>
      <c r="I78" s="31">
        <f t="shared" si="0"/>
        <v>0</v>
      </c>
      <c r="J78" s="33">
        <v>8</v>
      </c>
      <c r="K78" s="31">
        <f t="shared" si="1"/>
        <v>0</v>
      </c>
      <c r="L78" s="32">
        <f t="shared" si="2"/>
        <v>0</v>
      </c>
      <c r="M78" s="32"/>
    </row>
    <row r="79" spans="2:13" s="1" customFormat="1" ht="25.1" customHeight="1" x14ac:dyDescent="0.3">
      <c r="B79" s="5">
        <v>33</v>
      </c>
      <c r="C79" s="6" t="s">
        <v>94</v>
      </c>
      <c r="D79" s="6" t="s">
        <v>95</v>
      </c>
      <c r="E79" s="7" t="s">
        <v>96</v>
      </c>
      <c r="F79" s="6" t="s">
        <v>87</v>
      </c>
      <c r="G79" s="8">
        <v>200</v>
      </c>
      <c r="H79" s="9"/>
      <c r="I79" s="31">
        <f t="shared" si="0"/>
        <v>0</v>
      </c>
      <c r="J79" s="33">
        <v>8</v>
      </c>
      <c r="K79" s="31">
        <f t="shared" si="1"/>
        <v>0</v>
      </c>
      <c r="L79" s="32">
        <f t="shared" si="2"/>
        <v>0</v>
      </c>
      <c r="M79" s="32"/>
    </row>
    <row r="80" spans="2:13" s="1" customFormat="1" ht="25.1" customHeight="1" x14ac:dyDescent="0.3">
      <c r="B80" s="5">
        <v>34</v>
      </c>
      <c r="C80" s="6" t="s">
        <v>97</v>
      </c>
      <c r="D80" s="6" t="s">
        <v>98</v>
      </c>
      <c r="E80" s="7" t="s">
        <v>99</v>
      </c>
      <c r="F80" s="6" t="s">
        <v>25</v>
      </c>
      <c r="G80" s="8">
        <v>7.5</v>
      </c>
      <c r="H80" s="9"/>
      <c r="I80" s="31">
        <f t="shared" si="0"/>
        <v>0</v>
      </c>
      <c r="J80" s="33">
        <v>8</v>
      </c>
      <c r="K80" s="31">
        <f t="shared" si="1"/>
        <v>0</v>
      </c>
      <c r="L80" s="32">
        <f t="shared" si="2"/>
        <v>0</v>
      </c>
      <c r="M80" s="32"/>
    </row>
    <row r="81" spans="2:14" s="1" customFormat="1" ht="25.1" customHeight="1" x14ac:dyDescent="0.3">
      <c r="B81" s="5">
        <v>35</v>
      </c>
      <c r="C81" s="6" t="s">
        <v>100</v>
      </c>
      <c r="D81" s="6" t="s">
        <v>101</v>
      </c>
      <c r="E81" s="7" t="s">
        <v>102</v>
      </c>
      <c r="F81" s="6" t="s">
        <v>83</v>
      </c>
      <c r="G81" s="8">
        <v>362</v>
      </c>
      <c r="H81" s="9"/>
      <c r="I81" s="31">
        <f t="shared" si="0"/>
        <v>0</v>
      </c>
      <c r="J81" s="33">
        <v>8</v>
      </c>
      <c r="K81" s="31">
        <f t="shared" si="1"/>
        <v>0</v>
      </c>
      <c r="L81" s="32">
        <f t="shared" si="2"/>
        <v>0</v>
      </c>
      <c r="M81" s="32"/>
    </row>
    <row r="82" spans="2:14" s="1" customFormat="1" ht="25.1" customHeight="1" x14ac:dyDescent="0.3">
      <c r="B82" s="5">
        <v>36</v>
      </c>
      <c r="C82" s="6" t="s">
        <v>103</v>
      </c>
      <c r="D82" s="6" t="s">
        <v>104</v>
      </c>
      <c r="E82" s="7" t="s">
        <v>105</v>
      </c>
      <c r="F82" s="6" t="s">
        <v>83</v>
      </c>
      <c r="G82" s="8">
        <v>97</v>
      </c>
      <c r="H82" s="9"/>
      <c r="I82" s="31">
        <f t="shared" si="0"/>
        <v>0</v>
      </c>
      <c r="J82" s="33">
        <v>8</v>
      </c>
      <c r="K82" s="31">
        <f t="shared" si="1"/>
        <v>0</v>
      </c>
      <c r="L82" s="32">
        <f t="shared" si="2"/>
        <v>0</v>
      </c>
      <c r="M82" s="32"/>
    </row>
    <row r="83" spans="2:14" s="1" customFormat="1" ht="25.1" customHeight="1" x14ac:dyDescent="0.3">
      <c r="B83" s="5">
        <v>37</v>
      </c>
      <c r="C83" s="6" t="s">
        <v>106</v>
      </c>
      <c r="D83" s="6" t="s">
        <v>107</v>
      </c>
      <c r="E83" s="7" t="s">
        <v>108</v>
      </c>
      <c r="F83" s="6" t="s">
        <v>83</v>
      </c>
      <c r="G83" s="8">
        <v>8</v>
      </c>
      <c r="H83" s="9"/>
      <c r="I83" s="31">
        <f t="shared" si="0"/>
        <v>0</v>
      </c>
      <c r="J83" s="34">
        <v>8</v>
      </c>
      <c r="K83" s="31">
        <f t="shared" si="1"/>
        <v>0</v>
      </c>
      <c r="L83" s="32">
        <f t="shared" si="2"/>
        <v>0</v>
      </c>
      <c r="M83" s="32"/>
    </row>
    <row r="84" spans="2:14" s="1" customFormat="1" ht="25.1" customHeight="1" x14ac:dyDescent="0.3">
      <c r="B84" s="5">
        <v>38</v>
      </c>
      <c r="C84" s="6" t="s">
        <v>109</v>
      </c>
      <c r="D84" s="6" t="s">
        <v>110</v>
      </c>
      <c r="E84" s="7" t="s">
        <v>111</v>
      </c>
      <c r="F84" s="6" t="s">
        <v>83</v>
      </c>
      <c r="G84" s="8">
        <v>60.68</v>
      </c>
      <c r="H84" s="9"/>
      <c r="I84" s="31">
        <f t="shared" si="0"/>
        <v>0</v>
      </c>
      <c r="J84" s="33">
        <v>8</v>
      </c>
      <c r="K84" s="31">
        <f t="shared" si="1"/>
        <v>0</v>
      </c>
      <c r="L84" s="32">
        <f t="shared" si="2"/>
        <v>0</v>
      </c>
      <c r="M84" s="32"/>
    </row>
    <row r="85" spans="2:14" s="1" customFormat="1" ht="25.1" customHeight="1" x14ac:dyDescent="0.3">
      <c r="B85" s="5">
        <v>39</v>
      </c>
      <c r="C85" s="6" t="s">
        <v>112</v>
      </c>
      <c r="D85" s="6" t="s">
        <v>113</v>
      </c>
      <c r="E85" s="7" t="s">
        <v>114</v>
      </c>
      <c r="F85" s="6" t="s">
        <v>25</v>
      </c>
      <c r="G85" s="8">
        <v>16.04</v>
      </c>
      <c r="H85" s="9"/>
      <c r="I85" s="31">
        <f t="shared" si="0"/>
        <v>0</v>
      </c>
      <c r="J85" s="33">
        <v>8</v>
      </c>
      <c r="K85" s="31">
        <f t="shared" si="1"/>
        <v>0</v>
      </c>
      <c r="L85" s="32">
        <f t="shared" si="2"/>
        <v>0</v>
      </c>
      <c r="M85" s="32"/>
    </row>
    <row r="86" spans="2:14" s="1" customFormat="1" ht="55.95" customHeight="1" x14ac:dyDescent="0.3"/>
    <row r="87" spans="2:14" s="1" customFormat="1" ht="21.35" customHeight="1" x14ac:dyDescent="0.4">
      <c r="B87" s="23" t="s">
        <v>115</v>
      </c>
      <c r="C87" s="23"/>
      <c r="D87" s="23"/>
      <c r="E87" s="23"/>
      <c r="F87" s="29">
        <f>SUM(I31:I85)</f>
        <v>0</v>
      </c>
      <c r="G87" s="30"/>
      <c r="H87" s="30"/>
      <c r="I87" s="30"/>
      <c r="J87" s="30"/>
      <c r="K87" s="30"/>
      <c r="L87" s="30"/>
      <c r="M87" s="30"/>
    </row>
    <row r="88" spans="2:14" s="1" customFormat="1" ht="21.35" customHeight="1" x14ac:dyDescent="0.4">
      <c r="B88" s="23" t="s">
        <v>116</v>
      </c>
      <c r="C88" s="23"/>
      <c r="D88" s="23"/>
      <c r="E88" s="23"/>
      <c r="F88" s="29">
        <f>SUM(L31:M85)</f>
        <v>0</v>
      </c>
      <c r="G88" s="30"/>
      <c r="H88" s="30"/>
      <c r="I88" s="30"/>
      <c r="J88" s="30"/>
      <c r="K88" s="30"/>
      <c r="L88" s="30"/>
      <c r="M88" s="30"/>
    </row>
    <row r="89" spans="2:14" s="1" customFormat="1" ht="11.15" customHeight="1" x14ac:dyDescent="0.3">
      <c r="F89" s="27"/>
      <c r="G89" s="27"/>
      <c r="H89" s="27"/>
      <c r="I89" s="27"/>
      <c r="J89" s="27"/>
      <c r="K89" s="27"/>
      <c r="L89" s="27"/>
      <c r="M89" s="27"/>
    </row>
    <row r="90" spans="2:14" s="1" customFormat="1" ht="61.4" customHeight="1" x14ac:dyDescent="0.3">
      <c r="B90" s="20" t="s">
        <v>136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2:14" s="1" customFormat="1" ht="2.7" customHeight="1" x14ac:dyDescent="0.3"/>
    <row r="92" spans="2:14" s="1" customFormat="1" ht="89.15" customHeight="1" x14ac:dyDescent="0.3">
      <c r="B92" s="20" t="s">
        <v>137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2:14" s="1" customFormat="1" ht="5.25" customHeight="1" x14ac:dyDescent="0.3"/>
    <row r="94" spans="2:14" s="1" customFormat="1" ht="89.15" customHeight="1" x14ac:dyDescent="0.3">
      <c r="B94" s="20" t="s">
        <v>138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2:14" s="1" customFormat="1" ht="5.25" customHeight="1" x14ac:dyDescent="0.3"/>
    <row r="96" spans="2:14" s="1" customFormat="1" ht="37.85" customHeight="1" x14ac:dyDescent="0.3">
      <c r="B96" s="25" t="s">
        <v>117</v>
      </c>
      <c r="C96" s="25"/>
      <c r="D96" s="25"/>
      <c r="E96" s="25"/>
      <c r="F96" s="28" t="s">
        <v>118</v>
      </c>
      <c r="G96" s="28"/>
      <c r="H96" s="28"/>
      <c r="I96" s="28"/>
      <c r="J96" s="28"/>
      <c r="K96" s="28"/>
      <c r="L96" s="28"/>
    </row>
    <row r="97" spans="2:14" s="1" customFormat="1" ht="28.85" customHeight="1" x14ac:dyDescent="0.3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" customFormat="1" ht="28.85" customHeight="1" x14ac:dyDescent="0.3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" customFormat="1" ht="28.85" customHeight="1" x14ac:dyDescent="0.3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" customFormat="1" ht="28.85" customHeight="1" x14ac:dyDescent="0.3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" customFormat="1" ht="2.7" customHeight="1" x14ac:dyDescent="0.3"/>
    <row r="102" spans="2:14" s="1" customFormat="1" ht="158.4" customHeight="1" x14ac:dyDescent="0.3">
      <c r="B102" s="20" t="s">
        <v>139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2:14" s="1" customFormat="1" ht="2.7" customHeight="1" x14ac:dyDescent="0.3"/>
    <row r="104" spans="2:14" s="1" customFormat="1" ht="33.65" customHeight="1" x14ac:dyDescent="0.3">
      <c r="B104" s="22" t="s">
        <v>140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2.7" customHeight="1" x14ac:dyDescent="0.3"/>
    <row r="106" spans="2:14" s="1" customFormat="1" ht="37.85" customHeight="1" x14ac:dyDescent="0.3">
      <c r="B106" s="25" t="s">
        <v>119</v>
      </c>
      <c r="C106" s="25"/>
      <c r="D106" s="25"/>
      <c r="E106" s="25"/>
      <c r="F106" s="26" t="s">
        <v>120</v>
      </c>
      <c r="G106" s="26"/>
      <c r="H106" s="26"/>
      <c r="I106" s="26"/>
      <c r="J106" s="26"/>
      <c r="K106" s="26"/>
      <c r="L106" s="26"/>
    </row>
    <row r="107" spans="2:14" s="1" customFormat="1" ht="28.85" customHeight="1" x14ac:dyDescent="0.3"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8.85" customHeight="1" x14ac:dyDescent="0.3"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8.85" customHeight="1" x14ac:dyDescent="0.3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4" s="1" customFormat="1" ht="28.85" customHeight="1" x14ac:dyDescent="0.3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4" s="1" customFormat="1" ht="2.7" customHeight="1" x14ac:dyDescent="0.3"/>
    <row r="112" spans="2:14" s="1" customFormat="1" ht="130.65" customHeight="1" x14ac:dyDescent="0.3">
      <c r="B112" s="20" t="s">
        <v>141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2:14" s="1" customFormat="1" ht="2.7" customHeight="1" x14ac:dyDescent="0.3"/>
    <row r="114" spans="2:14" s="1" customFormat="1" ht="47.6" customHeight="1" x14ac:dyDescent="0.3">
      <c r="B114" s="20" t="s">
        <v>142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2:14" s="1" customFormat="1" ht="2.7" customHeight="1" x14ac:dyDescent="0.3"/>
    <row r="116" spans="2:14" s="1" customFormat="1" ht="47.6" customHeight="1" x14ac:dyDescent="0.3">
      <c r="B116" s="20" t="s">
        <v>143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2:14" s="1" customFormat="1" ht="2.7" customHeight="1" x14ac:dyDescent="0.3"/>
    <row r="118" spans="2:14" s="1" customFormat="1" ht="33.65" customHeight="1" x14ac:dyDescent="0.3">
      <c r="B118" s="20" t="s">
        <v>144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2:14" s="1" customFormat="1" ht="2.7" customHeight="1" x14ac:dyDescent="0.3"/>
    <row r="120" spans="2:14" s="1" customFormat="1" ht="116.9" customHeight="1" x14ac:dyDescent="0.3">
      <c r="B120" s="20" t="s">
        <v>145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2:14" s="1" customFormat="1" ht="2.7" customHeight="1" x14ac:dyDescent="0.3"/>
    <row r="122" spans="2:14" s="1" customFormat="1" ht="75.150000000000006" customHeight="1" x14ac:dyDescent="0.3">
      <c r="B122" s="20" t="s">
        <v>146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2:14" s="1" customFormat="1" ht="86.9" customHeight="1" x14ac:dyDescent="0.3"/>
    <row r="124" spans="2:14" s="1" customFormat="1" ht="17.600000000000001" customHeight="1" x14ac:dyDescent="0.3">
      <c r="I124" s="12" t="s">
        <v>147</v>
      </c>
      <c r="J124" s="12"/>
    </row>
    <row r="125" spans="2:14" s="1" customFormat="1" ht="145.1" customHeight="1" x14ac:dyDescent="0.3"/>
    <row r="126" spans="2:14" s="1" customFormat="1" ht="81.650000000000006" customHeight="1" x14ac:dyDescent="0.3">
      <c r="B126" s="21" t="s">
        <v>148</v>
      </c>
      <c r="C126" s="21"/>
      <c r="D126" s="21"/>
      <c r="E126" s="21"/>
      <c r="F126" s="21"/>
      <c r="G126" s="21"/>
      <c r="H126" s="21"/>
      <c r="I126" s="21"/>
      <c r="J126" s="21"/>
    </row>
  </sheetData>
  <mergeCells count="90">
    <mergeCell ref="F88:M88"/>
    <mergeCell ref="F87:M87"/>
    <mergeCell ref="F89:M89"/>
    <mergeCell ref="F96:L96"/>
    <mergeCell ref="L58:M58"/>
    <mergeCell ref="B97:E9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98:E98"/>
    <mergeCell ref="B99:E99"/>
    <mergeCell ref="B100:E100"/>
    <mergeCell ref="B92:N92"/>
    <mergeCell ref="B94:N94"/>
    <mergeCell ref="B96:E96"/>
    <mergeCell ref="F97:L97"/>
    <mergeCell ref="F98:L98"/>
    <mergeCell ref="F99:L99"/>
    <mergeCell ref="F100:L100"/>
    <mergeCell ref="B116:N116"/>
    <mergeCell ref="F109:L109"/>
    <mergeCell ref="F110:L110"/>
    <mergeCell ref="B102:N102"/>
    <mergeCell ref="B104:N104"/>
    <mergeCell ref="B106:E106"/>
    <mergeCell ref="B107:E107"/>
    <mergeCell ref="B108:E108"/>
    <mergeCell ref="F106:L106"/>
    <mergeCell ref="F107:L107"/>
    <mergeCell ref="F108:L108"/>
    <mergeCell ref="B118:N118"/>
    <mergeCell ref="B120:N120"/>
    <mergeCell ref="B122:N122"/>
    <mergeCell ref="B126:J126"/>
    <mergeCell ref="B24:L24"/>
    <mergeCell ref="B26:L26"/>
    <mergeCell ref="B29:K29"/>
    <mergeCell ref="B87:E87"/>
    <mergeCell ref="B88:E88"/>
    <mergeCell ref="B90:N90"/>
    <mergeCell ref="B109:E109"/>
    <mergeCell ref="B110:E110"/>
    <mergeCell ref="B112:N112"/>
    <mergeCell ref="B114:N114"/>
    <mergeCell ref="L56:M56"/>
    <mergeCell ref="L57:M57"/>
    <mergeCell ref="B4:D4"/>
    <mergeCell ref="B6:D6"/>
    <mergeCell ref="B8:D8"/>
    <mergeCell ref="E14:G14"/>
    <mergeCell ref="G11:N12"/>
    <mergeCell ref="B10:D11"/>
    <mergeCell ref="L70:M70"/>
    <mergeCell ref="L71:M71"/>
    <mergeCell ref="I124:J12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72:M72"/>
    <mergeCell ref="L73:M73"/>
    <mergeCell ref="L74:M74"/>
    <mergeCell ref="L75:M75"/>
    <mergeCell ref="L76:M76"/>
    <mergeCell ref="L82:M82"/>
    <mergeCell ref="L83:M83"/>
    <mergeCell ref="L84:M84"/>
    <mergeCell ref="L85:M85"/>
    <mergeCell ref="L77:M77"/>
    <mergeCell ref="L78:M78"/>
    <mergeCell ref="L79:M79"/>
    <mergeCell ref="L80:M80"/>
    <mergeCell ref="L81:M8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Makuch - Nadleśnictwo Zwoleń</cp:lastModifiedBy>
  <dcterms:created xsi:type="dcterms:W3CDTF">2024-10-16T10:21:54Z</dcterms:created>
  <dcterms:modified xsi:type="dcterms:W3CDTF">2025-03-27T09:01:30Z</dcterms:modified>
</cp:coreProperties>
</file>