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70" tabRatio="813" activeTab="1"/>
  </bookViews>
  <sheets>
    <sheet name="formularz oferty" sheetId="1" r:id="rId1"/>
    <sheet name="zał. nr 1a" sheetId="2" r:id="rId2"/>
  </sheets>
  <definedNames>
    <definedName name="_xlnm.Print_Area" localSheetId="0">'formularz oferty'!$A$1:$D$53</definedName>
    <definedName name="_xlnm.Print_Area" localSheetId="1">'zał. nr 1a'!$A$1:$J$38</definedName>
  </definedNames>
  <calcPr fullCalcOnLoad="1"/>
</workbook>
</file>

<file path=xl/sharedStrings.xml><?xml version="1.0" encoding="utf-8"?>
<sst xmlns="http://schemas.openxmlformats.org/spreadsheetml/2006/main" count="119" uniqueCount="106">
  <si>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</si>
  <si>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</si>
  <si>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</si>
  <si>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</si>
  <si>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</si>
  <si>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</si>
  <si>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</si>
  <si>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</si>
  <si>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</si>
  <si>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</si>
  <si>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</si>
  <si>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</si>
  <si>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</si>
  <si>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</si>
  <si>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</si>
  <si>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</si>
  <si>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</si>
  <si>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</si>
  <si>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</si>
  <si>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</si>
  <si>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</si>
  <si>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</si>
  <si>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</si>
  <si>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</si>
  <si>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</si>
  <si>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</si>
  <si>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</si>
  <si>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</si>
  <si>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</si>
  <si>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</si>
  <si>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</si>
  <si>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Arkusz cenowy</t>
  </si>
  <si>
    <t>10.</t>
  </si>
  <si>
    <t>Załącznik nr …….. do umowy</t>
  </si>
  <si>
    <t>11.</t>
  </si>
  <si>
    <t>12.</t>
  </si>
  <si>
    <t>13.</t>
  </si>
  <si>
    <t>Opis przedmiotu zamówienia</t>
  </si>
  <si>
    <t>Numer katalogowy (jeżeli istnieje)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</si>
  <si>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</si>
  <si>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</si>
  <si>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</si>
  <si>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</si>
  <si>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</si>
  <si>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</si>
  <si>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</si>
  <si>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</si>
  <si>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</si>
  <si>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</si>
  <si>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</si>
  <si>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</si>
  <si>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</si>
  <si>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</si>
  <si>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</si>
  <si>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Lp.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</si>
  <si>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</si>
  <si>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</si>
  <si>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</si>
  <si>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</si>
  <si>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</si>
  <si>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</si>
  <si>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</si>
  <si>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Koszt zużycia energii elektrycznej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</si>
  <si>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</si>
  <si>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</si>
  <si>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</si>
  <si>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</si>
  <si>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</si>
  <si>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</si>
  <si>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</si>
  <si>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(bez kosztów zużycia energii elektrycznej)</t>
  </si>
  <si>
    <t>Przedmiot dzierżawy</t>
  </si>
  <si>
    <t>Nazwa/producent urządzenia</t>
  </si>
  <si>
    <t xml:space="preserve">Założony czas pracy urządzenia </t>
  </si>
  <si>
    <t>j.m.</t>
  </si>
  <si>
    <t>Przyjęty koszt 1 kWh</t>
  </si>
  <si>
    <t>Moc oferowanego urządzenia w watach [W]</t>
  </si>
  <si>
    <t>godziny</t>
  </si>
  <si>
    <t>Czynsz dzierżawny brutto# za 1 miesiąc za 1 szt</t>
  </si>
  <si>
    <t>Czynsz dzierżawny brutto# 
(za 36 m-y)</t>
  </si>
  <si>
    <t>RAZEM (B)#:</t>
  </si>
  <si>
    <t>Oświadczamy, że oferowane odczynniki są dopuszczone do obrotu i używania na terenie Polski zgodnie z ustawą z dnia 07.04.2022 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</si>
  <si>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 xml:space="preserve">Okres dzierżawy </t>
  </si>
  <si>
    <t>Ilość sztuk</t>
  </si>
  <si>
    <t>Opis dzierżawionych urządzeń</t>
  </si>
  <si>
    <t>Koszt zużycia energii elektrycznej dzierżawionych urządzeń</t>
  </si>
  <si>
    <t xml:space="preserve">1. </t>
  </si>
  <si>
    <t>RAZEM (C)#:</t>
  </si>
  <si>
    <t>RAZEM (A)#</t>
  </si>
  <si>
    <t xml:space="preserve">Cena brutto# za 36 miesiecy </t>
  </si>
  <si>
    <t xml:space="preserve">Cena brutto# za jeden zwalidowany i wydany wynik </t>
  </si>
  <si>
    <t>Wykaz dostarczanych produktów:**</t>
  </si>
  <si>
    <t>Nazwa oferowanego produktu</t>
  </si>
  <si>
    <t>…~</t>
  </si>
  <si>
    <t>~ powielić w razie potrzeby</t>
  </si>
  <si>
    <t>Dzierżawa aparatu - analizator 1</t>
  </si>
  <si>
    <t>DFP.271.100.2024.KK</t>
  </si>
  <si>
    <t>Oferujemy wykonanie całego przedmiotu zamówienia:</t>
  </si>
  <si>
    <t xml:space="preserve">Oświadczamy, że zamówienie będziemy wykonywać do czasu wyczerpania kwoty wynagrodzenia umownego, jednak nie dłużej niż przez: 36 miesięcy od dnia zawarcia umowy.
</t>
  </si>
  <si>
    <t xml:space="preserve">Oświadczamy, że oferowane produkty spełniają wszystkie postawione wymagania graniczne określone w zalączniku nr 1b do SWZ. </t>
  </si>
  <si>
    <t>Dostawa odczynników, materiałów zużywalnych do oznaczania hemoglobiny glikowanej HbA1c metodą wysokociśnieniowej chromatografii cieczowej HPCL pozwalających na wykonanie badań oraz zwalidowanie i wydanie wyników (CPR) wraz z dzierżawą analizatora dla Zakładu Diagnostyki.</t>
  </si>
  <si>
    <t>Dostawa odczynników, materiałów zuzywalnych do oznacznia hemoglobiny glikowanej HbA1c metodą wysokociśnieniowej chromatografii cieczowej HPLC pozwalajacych na wykonanie badań oraz zwalidowanie i wydanie wyników(CPR)**</t>
  </si>
  <si>
    <r>
      <t xml:space="preserve">Ilość oznaczeń (badań diagnostycznych na okres 36 miesięcy) 
</t>
    </r>
    <r>
      <rPr>
        <b/>
        <sz val="11"/>
        <rFont val="Garamond"/>
        <family val="1"/>
      </rPr>
      <t xml:space="preserve">bez kalibracji i kontroli </t>
    </r>
    <r>
      <rPr>
        <b/>
        <sz val="11"/>
        <color indexed="8"/>
        <rFont val="Garamond"/>
        <family val="1"/>
      </rPr>
      <t xml:space="preserve">
</t>
    </r>
  </si>
  <si>
    <t>**Zamawiający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</si>
  <si>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Dzierżawa aparatu - analizator 1***</t>
  </si>
  <si>
    <t>***Oświadczamy, że oferowany cały przedmiot zamówienia (w tym oferowane w ramach dzierżawy aparaty) spełniają wszystkie postawione w załączniku nr 1b do SWZ wymagania graniczne dla przedmiotu zamówienia. Niespełnienie któregokolwiek z wymagań granicznych spowoduje odrzucenie oferty.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</si>
</sst>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8"/>
      <color indexed="8"/>
      <name val="Garamond"/>
      <family val="1"/>
    </font>
    <font>
      <sz val="8"/>
      <color indexed="8"/>
      <name val="Garamond"/>
      <family val="1"/>
    </font>
    <font>
      <sz val="11"/>
      <color indexed="8"/>
      <name val="Garamond"/>
      <family val="1"/>
    </font>
    <font>
      <i/>
      <sz val="10"/>
      <color indexed="8"/>
      <name val="Garamond"/>
      <family val="1"/>
    </font>
    <font>
      <i/>
      <sz val="9"/>
      <color indexed="8"/>
      <name val="Garamond"/>
      <family val="1"/>
    </font>
    <font>
      <i/>
      <sz val="11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8"/>
      <color theme="1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i/>
      <sz val="10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sz val="9"/>
      <color theme="1"/>
      <name val="Garamond"/>
      <family val="1"/>
    </font>
    <font>
      <i/>
      <sz val="11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/>
    </xf>
    <xf numFmtId="49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right" vertical="center" wrapText="1"/>
      <protection/>
    </xf>
    <xf numFmtId="49" fontId="5" fillId="35" borderId="0" xfId="0" applyNumberFormat="1" applyFont="1" applyFill="1" applyBorder="1" applyAlignment="1" applyProtection="1">
      <alignment horizontal="right" vertical="center" wrapText="1"/>
      <protection/>
    </xf>
    <xf numFmtId="44" fontId="60" fillId="0" borderId="0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4" fontId="60" fillId="0" borderId="14" xfId="0" applyNumberFormat="1" applyFont="1" applyFill="1" applyBorder="1" applyAlignment="1">
      <alignment horizontal="center" vertical="center" wrapText="1"/>
    </xf>
    <xf numFmtId="4" fontId="6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center" vertical="top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35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3" fontId="62" fillId="35" borderId="10" xfId="0" applyNumberFormat="1" applyFont="1" applyFill="1" applyBorder="1" applyAlignment="1" applyProtection="1">
      <alignment horizontal="center" vertical="top" wrapText="1"/>
      <protection locked="0"/>
    </xf>
    <xf numFmtId="44" fontId="61" fillId="0" borderId="10" xfId="73" applyNumberFormat="1" applyFont="1" applyFill="1" applyBorder="1" applyAlignment="1" applyProtection="1">
      <alignment horizontal="left" vertical="top" wrapText="1"/>
      <protection locked="0"/>
    </xf>
    <xf numFmtId="0" fontId="63" fillId="35" borderId="15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justify" vertical="top" wrapText="1"/>
      <protection/>
    </xf>
    <xf numFmtId="0" fontId="61" fillId="0" borderId="0" xfId="0" applyFont="1" applyFill="1" applyAlignment="1" applyProtection="1">
      <alignment horizontal="justify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49" fontId="61" fillId="0" borderId="0" xfId="0" applyNumberFormat="1" applyFont="1" applyFill="1" applyAlignment="1" applyProtection="1">
      <alignment horizontal="left" vertical="top" wrapText="1"/>
      <protection locked="0"/>
    </xf>
    <xf numFmtId="49" fontId="61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1" fillId="35" borderId="16" xfId="0" applyNumberFormat="1" applyFont="1" applyFill="1" applyBorder="1" applyAlignment="1" applyProtection="1">
      <alignment horizontal="left" vertical="top" wrapText="1"/>
      <protection locked="0"/>
    </xf>
    <xf numFmtId="3" fontId="61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6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vertical="top" wrapText="1"/>
      <protection locked="0"/>
    </xf>
    <xf numFmtId="0" fontId="65" fillId="0" borderId="0" xfId="0" applyFont="1" applyFill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44" fontId="6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0" fillId="35" borderId="10" xfId="57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44" fontId="65" fillId="0" borderId="10" xfId="57" applyNumberFormat="1" applyFont="1" applyFill="1" applyBorder="1" applyAlignment="1">
      <alignment horizontal="center" vertical="center" wrapText="1"/>
      <protection/>
    </xf>
    <xf numFmtId="44" fontId="66" fillId="0" borderId="15" xfId="57" applyNumberFormat="1" applyFont="1" applyFill="1" applyBorder="1" applyAlignment="1">
      <alignment horizontal="left" vertical="center" wrapText="1"/>
      <protection/>
    </xf>
    <xf numFmtId="0" fontId="60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44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6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44" fontId="65" fillId="0" borderId="17" xfId="0" applyNumberFormat="1" applyFont="1" applyFill="1" applyBorder="1" applyAlignment="1" applyProtection="1">
      <alignment horizontal="left" vertical="center" wrapText="1"/>
      <protection locked="0"/>
    </xf>
    <xf numFmtId="44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57" applyFont="1" applyFill="1" applyBorder="1" applyAlignment="1">
      <alignment horizontal="left" vertical="center" wrapText="1"/>
      <protection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5" fillId="35" borderId="16" xfId="0" applyFont="1" applyFill="1" applyBorder="1" applyAlignment="1" applyProtection="1">
      <alignment horizontal="left" vertical="top" wrapText="1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44" fontId="8" fillId="0" borderId="17" xfId="0" applyNumberFormat="1" applyFont="1" applyBorder="1" applyAlignment="1">
      <alignment vertical="center"/>
    </xf>
    <xf numFmtId="4" fontId="6" fillId="35" borderId="13" xfId="42" applyNumberFormat="1" applyFont="1" applyFill="1" applyBorder="1" applyAlignment="1" applyProtection="1">
      <alignment horizontal="center" vertical="center" wrapText="1"/>
      <protection locked="0"/>
    </xf>
    <xf numFmtId="4" fontId="6" fillId="35" borderId="0" xfId="42" applyNumberFormat="1" applyFont="1" applyFill="1" applyBorder="1" applyAlignment="1" applyProtection="1">
      <alignment horizontal="center" vertical="center" wrapText="1"/>
      <protection locked="0"/>
    </xf>
    <xf numFmtId="44" fontId="6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6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vertical="top" wrapText="1"/>
      <protection/>
    </xf>
    <xf numFmtId="0" fontId="67" fillId="0" borderId="0" xfId="0" applyFont="1" applyFill="1" applyAlignment="1" applyProtection="1">
      <alignment horizontal="left" vertical="top" wrapText="1"/>
      <protection locked="0"/>
    </xf>
    <xf numFmtId="1" fontId="65" fillId="0" borderId="0" xfId="0" applyNumberFormat="1" applyFont="1" applyFill="1" applyAlignment="1" applyProtection="1">
      <alignment horizontal="left" vertical="top" wrapText="1"/>
      <protection locked="0"/>
    </xf>
    <xf numFmtId="9" fontId="65" fillId="0" borderId="0" xfId="0" applyNumberFormat="1" applyFont="1" applyFill="1" applyAlignment="1" applyProtection="1">
      <alignment horizontal="left" vertical="top" wrapText="1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horizontal="left" vertical="center" wrapText="1"/>
    </xf>
    <xf numFmtId="3" fontId="7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68" fillId="36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 applyProtection="1">
      <alignment vertical="top" wrapText="1"/>
      <protection locked="0"/>
    </xf>
    <xf numFmtId="0" fontId="61" fillId="0" borderId="16" xfId="0" applyFont="1" applyFill="1" applyBorder="1" applyAlignment="1" applyProtection="1">
      <alignment vertical="top" wrapText="1"/>
      <protection locked="0"/>
    </xf>
    <xf numFmtId="0" fontId="61" fillId="0" borderId="18" xfId="0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Fill="1" applyAlignment="1" applyProtection="1">
      <alignment horizontal="justify" vertical="top" wrapText="1"/>
      <protection locked="0"/>
    </xf>
    <xf numFmtId="49" fontId="6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0" borderId="19" xfId="0" applyFont="1" applyFill="1" applyBorder="1" applyAlignment="1" applyProtection="1">
      <alignment horizontal="justify" vertical="top" wrapText="1"/>
      <protection locked="0"/>
    </xf>
    <xf numFmtId="0" fontId="63" fillId="0" borderId="19" xfId="0" applyFont="1" applyBorder="1" applyAlignment="1">
      <alignment horizontal="justify" vertical="top" wrapText="1"/>
    </xf>
    <xf numFmtId="3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justify" vertical="top"/>
      <protection locked="0"/>
    </xf>
    <xf numFmtId="0" fontId="61" fillId="35" borderId="16" xfId="0" applyFont="1" applyFill="1" applyBorder="1" applyAlignment="1" applyProtection="1">
      <alignment horizontal="justify" vertical="top" wrapText="1"/>
      <protection/>
    </xf>
    <xf numFmtId="0" fontId="61" fillId="35" borderId="18" xfId="0" applyFont="1" applyFill="1" applyBorder="1" applyAlignment="1">
      <alignment horizontal="justify" vertical="top" wrapText="1"/>
    </xf>
    <xf numFmtId="0" fontId="61" fillId="0" borderId="0" xfId="0" applyFont="1" applyFill="1" applyBorder="1" applyAlignment="1" applyProtection="1">
      <alignment horizontal="justify" vertical="top" wrapText="1"/>
      <protection/>
    </xf>
    <xf numFmtId="49" fontId="61" fillId="35" borderId="16" xfId="0" applyNumberFormat="1" applyFont="1" applyFill="1" applyBorder="1" applyAlignment="1" applyProtection="1">
      <alignment horizontal="left" vertical="top" wrapText="1"/>
      <protection locked="0"/>
    </xf>
    <xf numFmtId="49" fontId="61" fillId="35" borderId="18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>
      <alignment horizontal="justify" vertical="top" wrapText="1"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61" fillId="35" borderId="16" xfId="0" applyFont="1" applyFill="1" applyBorder="1" applyAlignment="1" applyProtection="1">
      <alignment horizontal="right" vertical="top" wrapText="1"/>
      <protection/>
    </xf>
    <xf numFmtId="0" fontId="61" fillId="35" borderId="18" xfId="0" applyFont="1" applyFill="1" applyBorder="1" applyAlignment="1">
      <alignment horizontal="right" vertical="top" wrapText="1"/>
    </xf>
    <xf numFmtId="49" fontId="62" fillId="0" borderId="16" xfId="0" applyNumberFormat="1" applyFont="1" applyFill="1" applyBorder="1" applyAlignment="1" applyProtection="1">
      <alignment horizontal="left" vertical="top" wrapText="1"/>
      <protection locked="0"/>
    </xf>
    <xf numFmtId="0" fontId="61" fillId="0" borderId="2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>
      <alignment horizontal="left" vertical="top" wrapText="1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49" fontId="61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1" fillId="35" borderId="2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top"/>
    </xf>
    <xf numFmtId="0" fontId="61" fillId="0" borderId="0" xfId="57" applyFont="1" applyFill="1" applyBorder="1" applyAlignment="1">
      <alignment horizontal="left" vertical="top" wrapText="1"/>
      <protection/>
    </xf>
    <xf numFmtId="0" fontId="65" fillId="0" borderId="0" xfId="0" applyFont="1" applyFill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5" fillId="0" borderId="0" xfId="0" applyFont="1" applyFill="1" applyAlignment="1" applyProtection="1">
      <alignment horizontal="left" vertical="top" wrapText="1"/>
      <protection locked="0"/>
    </xf>
    <xf numFmtId="167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35" borderId="10" xfId="0" applyNumberFormat="1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44" fontId="68" fillId="0" borderId="11" xfId="0" applyNumberFormat="1" applyFont="1" applyFill="1" applyBorder="1" applyAlignment="1">
      <alignment vertical="center" wrapText="1"/>
    </xf>
    <xf numFmtId="44" fontId="68" fillId="0" borderId="21" xfId="0" applyNumberFormat="1" applyFont="1" applyFill="1" applyBorder="1" applyAlignment="1">
      <alignment vertical="center" wrapText="1"/>
    </xf>
    <xf numFmtId="44" fontId="68" fillId="0" borderId="23" xfId="0" applyNumberFormat="1" applyFont="1" applyFill="1" applyBorder="1" applyAlignment="1">
      <alignment vertical="center" wrapText="1"/>
    </xf>
    <xf numFmtId="0" fontId="68" fillId="37" borderId="16" xfId="0" applyFont="1" applyFill="1" applyBorder="1" applyAlignment="1">
      <alignment horizontal="left" vertical="top" wrapText="1"/>
    </xf>
    <xf numFmtId="0" fontId="68" fillId="37" borderId="20" xfId="0" applyFont="1" applyFill="1" applyBorder="1" applyAlignment="1">
      <alignment horizontal="left" vertical="top" wrapText="1"/>
    </xf>
    <xf numFmtId="0" fontId="68" fillId="37" borderId="18" xfId="0" applyFont="1" applyFill="1" applyBorder="1" applyAlignment="1">
      <alignment horizontal="left" vertical="top" wrapText="1"/>
    </xf>
    <xf numFmtId="0" fontId="70" fillId="37" borderId="16" xfId="0" applyFont="1" applyFill="1" applyBorder="1" applyAlignment="1">
      <alignment horizontal="left" vertical="top" wrapText="1"/>
    </xf>
    <xf numFmtId="0" fontId="70" fillId="37" borderId="20" xfId="0" applyFont="1" applyFill="1" applyBorder="1" applyAlignment="1">
      <alignment horizontal="left" vertical="top" wrapText="1"/>
    </xf>
    <xf numFmtId="0" fontId="70" fillId="37" borderId="18" xfId="0" applyFont="1" applyFill="1" applyBorder="1" applyAlignment="1">
      <alignment horizontal="left" vertical="top" wrapText="1"/>
    </xf>
    <xf numFmtId="0" fontId="68" fillId="33" borderId="11" xfId="0" applyFont="1" applyFill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left" vertical="center" wrapText="1"/>
    </xf>
    <xf numFmtId="0" fontId="68" fillId="33" borderId="22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44" fontId="68" fillId="37" borderId="11" xfId="0" applyNumberFormat="1" applyFont="1" applyFill="1" applyBorder="1" applyAlignment="1">
      <alignment vertical="center" wrapText="1"/>
    </xf>
    <xf numFmtId="44" fontId="68" fillId="37" borderId="21" xfId="0" applyNumberFormat="1" applyFont="1" applyFill="1" applyBorder="1" applyAlignment="1">
      <alignment vertical="center" wrapText="1"/>
    </xf>
    <xf numFmtId="44" fontId="68" fillId="37" borderId="23" xfId="0" applyNumberFormat="1" applyFont="1" applyFill="1" applyBorder="1" applyAlignment="1">
      <alignment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3"/>
  <sheetViews>
    <sheetView showGridLines="0" view="pageBreakPreview" zoomScale="120" zoomScaleNormal="120" zoomScaleSheetLayoutView="120" workbookViewId="0" topLeftCell="A16">
      <selection activeCell="C6" sqref="C6:D6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4.75390625" style="2" customWidth="1"/>
    <col min="4" max="4" width="42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27"/>
      <c r="C1" s="113" t="s">
        <v>50</v>
      </c>
      <c r="D1" s="113"/>
    </row>
    <row r="2" spans="1:4" ht="14.25" customHeight="1">
      <c r="A2" s="12"/>
      <c r="B2" s="28"/>
      <c r="C2" s="28" t="s">
        <v>27</v>
      </c>
      <c r="D2" s="28"/>
    </row>
    <row r="3" spans="1:4" ht="11.25" customHeight="1">
      <c r="A3" s="12"/>
      <c r="B3" s="27"/>
      <c r="C3" s="27"/>
      <c r="D3" s="29"/>
    </row>
    <row r="4" spans="1:4" ht="12.75" customHeight="1">
      <c r="A4" s="12"/>
      <c r="B4" s="27" t="s">
        <v>20</v>
      </c>
      <c r="C4" s="27" t="s">
        <v>96</v>
      </c>
      <c r="D4" s="29"/>
    </row>
    <row r="5" spans="1:4" ht="12" customHeight="1">
      <c r="A5" s="12"/>
      <c r="B5" s="27"/>
      <c r="C5" s="27"/>
      <c r="D5" s="29"/>
    </row>
    <row r="6" spans="1:5" ht="60.75" customHeight="1">
      <c r="A6" s="12"/>
      <c r="B6" s="27" t="s">
        <v>19</v>
      </c>
      <c r="C6" s="114" t="s">
        <v>100</v>
      </c>
      <c r="D6" s="114"/>
      <c r="E6" s="3"/>
    </row>
    <row r="7" spans="1:4" ht="9.75" customHeight="1">
      <c r="A7" s="12"/>
      <c r="B7" s="27"/>
      <c r="C7" s="27"/>
      <c r="D7" s="29"/>
    </row>
    <row r="8" spans="1:4" ht="15" customHeight="1">
      <c r="A8" s="12"/>
      <c r="B8" s="30" t="s">
        <v>16</v>
      </c>
      <c r="C8" s="105"/>
      <c r="D8" s="105"/>
    </row>
    <row r="9" spans="1:4" ht="15" customHeight="1">
      <c r="A9" s="12"/>
      <c r="B9" s="30" t="s">
        <v>21</v>
      </c>
      <c r="C9" s="106"/>
      <c r="D9" s="107"/>
    </row>
    <row r="10" spans="1:4" ht="15" customHeight="1">
      <c r="A10" s="12"/>
      <c r="B10" s="30" t="s">
        <v>15</v>
      </c>
      <c r="C10" s="106"/>
      <c r="D10" s="107"/>
    </row>
    <row r="11" spans="1:4" ht="15" customHeight="1">
      <c r="A11" s="12"/>
      <c r="B11" s="30" t="s">
        <v>22</v>
      </c>
      <c r="C11" s="106"/>
      <c r="D11" s="107"/>
    </row>
    <row r="12" spans="1:4" ht="15" customHeight="1">
      <c r="A12" s="12"/>
      <c r="B12" s="30" t="s">
        <v>23</v>
      </c>
      <c r="C12" s="106"/>
      <c r="D12" s="107"/>
    </row>
    <row r="13" spans="1:4" ht="15" customHeight="1">
      <c r="A13" s="12"/>
      <c r="B13" s="30" t="s">
        <v>24</v>
      </c>
      <c r="C13" s="106"/>
      <c r="D13" s="107"/>
    </row>
    <row r="14" spans="1:4" ht="15" customHeight="1">
      <c r="A14" s="12"/>
      <c r="B14" s="30" t="s">
        <v>25</v>
      </c>
      <c r="C14" s="106"/>
      <c r="D14" s="107"/>
    </row>
    <row r="15" spans="1:4" ht="15" customHeight="1">
      <c r="A15" s="12"/>
      <c r="B15" s="30" t="s">
        <v>26</v>
      </c>
      <c r="C15" s="106"/>
      <c r="D15" s="107"/>
    </row>
    <row r="16" spans="1:4" ht="13.5" customHeight="1">
      <c r="A16" s="12"/>
      <c r="B16" s="27"/>
      <c r="C16" s="31"/>
      <c r="D16" s="32"/>
    </row>
    <row r="17" spans="1:4" ht="18" customHeight="1">
      <c r="A17" s="12" t="s">
        <v>0</v>
      </c>
      <c r="B17" s="126" t="s">
        <v>97</v>
      </c>
      <c r="C17" s="127"/>
      <c r="D17" s="128"/>
    </row>
    <row r="18" spans="1:4" s="10" customFormat="1" ht="13.5" customHeight="1">
      <c r="A18" s="13"/>
      <c r="B18" s="33" t="s">
        <v>67</v>
      </c>
      <c r="C18" s="34">
        <f>'zał. nr 1a'!C6</f>
        <v>0</v>
      </c>
      <c r="D18" s="35" t="s">
        <v>70</v>
      </c>
    </row>
    <row r="19" spans="1:4" s="16" customFormat="1" ht="12.75" customHeight="1">
      <c r="A19" s="15"/>
      <c r="B19" s="132" t="s">
        <v>52</v>
      </c>
      <c r="C19" s="132"/>
      <c r="D19" s="132"/>
    </row>
    <row r="20" spans="1:4" s="16" customFormat="1" ht="6.75" customHeight="1">
      <c r="A20" s="15"/>
      <c r="B20" s="36"/>
      <c r="C20" s="36"/>
      <c r="D20" s="36"/>
    </row>
    <row r="21" spans="1:4" ht="27.75" customHeight="1">
      <c r="A21" s="12" t="s">
        <v>1</v>
      </c>
      <c r="B21" s="117" t="s">
        <v>39</v>
      </c>
      <c r="C21" s="117"/>
      <c r="D21" s="117"/>
    </row>
    <row r="22" spans="1:4" ht="41.25" customHeight="1">
      <c r="A22" s="12"/>
      <c r="B22" s="115" t="s">
        <v>40</v>
      </c>
      <c r="C22" s="116"/>
      <c r="D22" s="37" t="s">
        <v>68</v>
      </c>
    </row>
    <row r="23" spans="1:4" ht="24" customHeight="1">
      <c r="A23" s="12"/>
      <c r="B23" s="121" t="s">
        <v>41</v>
      </c>
      <c r="C23" s="121"/>
      <c r="D23" s="121"/>
    </row>
    <row r="24" spans="1:4" ht="31.5" customHeight="1">
      <c r="A24" s="12" t="s">
        <v>2</v>
      </c>
      <c r="B24" s="108" t="s">
        <v>42</v>
      </c>
      <c r="C24" s="108"/>
      <c r="D24" s="108"/>
    </row>
    <row r="25" spans="1:4" ht="32.25" customHeight="1">
      <c r="A25" s="12"/>
      <c r="B25" s="115" t="s">
        <v>43</v>
      </c>
      <c r="C25" s="116"/>
      <c r="D25" s="37" t="s">
        <v>69</v>
      </c>
    </row>
    <row r="26" spans="1:4" ht="48" customHeight="1">
      <c r="A26" s="12"/>
      <c r="B26" s="111" t="s">
        <v>53</v>
      </c>
      <c r="C26" s="112"/>
      <c r="D26" s="112"/>
    </row>
    <row r="27" spans="1:4" ht="22.5" customHeight="1">
      <c r="A27" s="12" t="s">
        <v>3</v>
      </c>
      <c r="B27" s="108" t="s">
        <v>47</v>
      </c>
      <c r="C27" s="108"/>
      <c r="D27" s="108"/>
    </row>
    <row r="28" spans="1:4" ht="78" customHeight="1">
      <c r="A28" s="12"/>
      <c r="B28" s="122" t="s">
        <v>44</v>
      </c>
      <c r="C28" s="123"/>
      <c r="D28" s="37" t="s">
        <v>49</v>
      </c>
    </row>
    <row r="29" spans="1:4" ht="15" customHeight="1">
      <c r="A29" s="12"/>
      <c r="B29" s="111" t="s">
        <v>45</v>
      </c>
      <c r="C29" s="112"/>
      <c r="D29" s="112"/>
    </row>
    <row r="30" spans="1:4" ht="21.75" customHeight="1">
      <c r="A30" s="12" t="s">
        <v>14</v>
      </c>
      <c r="B30" s="117" t="s">
        <v>66</v>
      </c>
      <c r="C30" s="117"/>
      <c r="D30" s="117"/>
    </row>
    <row r="31" spans="1:4" ht="21.75" customHeight="1">
      <c r="A31" s="12" t="s">
        <v>18</v>
      </c>
      <c r="B31" s="109" t="s">
        <v>46</v>
      </c>
      <c r="C31" s="108"/>
      <c r="D31" s="120"/>
    </row>
    <row r="32" spans="1:4" ht="25.5" customHeight="1">
      <c r="A32" s="12" t="s">
        <v>4</v>
      </c>
      <c r="B32" s="110" t="s">
        <v>98</v>
      </c>
      <c r="C32" s="110"/>
      <c r="D32" s="110"/>
    </row>
    <row r="33" spans="1:4" ht="66" customHeight="1">
      <c r="A33" s="12" t="s">
        <v>29</v>
      </c>
      <c r="B33" s="110" t="s">
        <v>81</v>
      </c>
      <c r="C33" s="110"/>
      <c r="D33" s="110"/>
    </row>
    <row r="34" spans="1:4" ht="31.5" customHeight="1">
      <c r="A34" s="12" t="s">
        <v>30</v>
      </c>
      <c r="B34" s="110" t="s">
        <v>99</v>
      </c>
      <c r="C34" s="110"/>
      <c r="D34" s="110"/>
    </row>
    <row r="35" spans="1:5" ht="27.75" customHeight="1">
      <c r="A35" s="12" t="s">
        <v>32</v>
      </c>
      <c r="B35" s="108" t="s">
        <v>63</v>
      </c>
      <c r="C35" s="109"/>
      <c r="D35" s="109"/>
      <c r="E35" s="3"/>
    </row>
    <row r="36" spans="1:5" ht="20.25" customHeight="1">
      <c r="A36" s="12" t="s">
        <v>34</v>
      </c>
      <c r="B36" s="108" t="s">
        <v>64</v>
      </c>
      <c r="C36" s="109"/>
      <c r="D36" s="109"/>
      <c r="E36" s="3"/>
    </row>
    <row r="37" spans="1:5" ht="29.25" customHeight="1">
      <c r="A37" s="12" t="s">
        <v>35</v>
      </c>
      <c r="B37" s="108" t="s">
        <v>65</v>
      </c>
      <c r="C37" s="109"/>
      <c r="D37" s="109"/>
      <c r="E37" s="3"/>
    </row>
    <row r="38" spans="1:4" ht="18" customHeight="1">
      <c r="A38" s="14" t="s">
        <v>36</v>
      </c>
      <c r="B38" s="38" t="s">
        <v>5</v>
      </c>
      <c r="C38" s="38"/>
      <c r="D38" s="39"/>
    </row>
    <row r="39" spans="1:4" ht="5.25" customHeight="1">
      <c r="A39" s="12"/>
      <c r="B39" s="40"/>
      <c r="C39" s="40"/>
      <c r="D39" s="41"/>
    </row>
    <row r="40" spans="1:4" ht="18" customHeight="1">
      <c r="A40" s="12"/>
      <c r="B40" s="118" t="s">
        <v>11</v>
      </c>
      <c r="C40" s="131"/>
      <c r="D40" s="119"/>
    </row>
    <row r="41" spans="1:4" ht="18" customHeight="1">
      <c r="A41" s="12"/>
      <c r="B41" s="118" t="s">
        <v>6</v>
      </c>
      <c r="C41" s="119"/>
      <c r="D41" s="30" t="s">
        <v>7</v>
      </c>
    </row>
    <row r="42" spans="1:4" ht="18" customHeight="1">
      <c r="A42" s="12"/>
      <c r="B42" s="124"/>
      <c r="C42" s="125"/>
      <c r="D42" s="42"/>
    </row>
    <row r="43" spans="1:4" ht="18" customHeight="1">
      <c r="A43" s="12"/>
      <c r="B43" s="124"/>
      <c r="C43" s="125"/>
      <c r="D43" s="42"/>
    </row>
    <row r="44" spans="1:4" ht="10.5" customHeight="1">
      <c r="A44" s="12"/>
      <c r="B44" s="43" t="s">
        <v>8</v>
      </c>
      <c r="C44" s="43"/>
      <c r="D44" s="41"/>
    </row>
    <row r="45" spans="1:4" ht="18" customHeight="1">
      <c r="A45" s="12"/>
      <c r="B45" s="118" t="s">
        <v>12</v>
      </c>
      <c r="C45" s="131"/>
      <c r="D45" s="119"/>
    </row>
    <row r="46" spans="1:4" ht="18" customHeight="1">
      <c r="A46" s="12"/>
      <c r="B46" s="44" t="s">
        <v>6</v>
      </c>
      <c r="C46" s="45" t="s">
        <v>7</v>
      </c>
      <c r="D46" s="46" t="s">
        <v>9</v>
      </c>
    </row>
    <row r="47" spans="1:4" ht="18" customHeight="1">
      <c r="A47" s="12"/>
      <c r="B47" s="47"/>
      <c r="C47" s="48"/>
      <c r="D47" s="49"/>
    </row>
    <row r="48" spans="1:4" ht="18" customHeight="1">
      <c r="A48" s="12"/>
      <c r="B48" s="47"/>
      <c r="C48" s="48"/>
      <c r="D48" s="49"/>
    </row>
    <row r="49" spans="1:4" ht="12" customHeight="1">
      <c r="A49" s="12"/>
      <c r="B49" s="43"/>
      <c r="C49" s="43"/>
      <c r="D49" s="41"/>
    </row>
    <row r="50" spans="1:4" ht="18" customHeight="1">
      <c r="A50" s="12"/>
      <c r="B50" s="118" t="s">
        <v>13</v>
      </c>
      <c r="C50" s="131"/>
      <c r="D50" s="119"/>
    </row>
    <row r="51" spans="1:4" ht="18" customHeight="1">
      <c r="A51" s="12"/>
      <c r="B51" s="130" t="s">
        <v>10</v>
      </c>
      <c r="C51" s="130"/>
      <c r="D51" s="30" t="s">
        <v>48</v>
      </c>
    </row>
    <row r="52" spans="1:4" ht="18" customHeight="1">
      <c r="A52" s="12"/>
      <c r="B52" s="129"/>
      <c r="C52" s="129"/>
      <c r="D52" s="42"/>
    </row>
    <row r="53" spans="1:4" ht="13.5" customHeight="1">
      <c r="A53" s="12"/>
      <c r="B53" s="27"/>
      <c r="C53" s="27"/>
      <c r="D53" s="29"/>
    </row>
  </sheetData>
  <sheetProtection/>
  <mergeCells count="37">
    <mergeCell ref="B42:C42"/>
    <mergeCell ref="B34:D34"/>
    <mergeCell ref="B17:D17"/>
    <mergeCell ref="B52:C52"/>
    <mergeCell ref="B51:C51"/>
    <mergeCell ref="B50:D50"/>
    <mergeCell ref="B45:D45"/>
    <mergeCell ref="B43:C43"/>
    <mergeCell ref="B19:D19"/>
    <mergeCell ref="B40:D40"/>
    <mergeCell ref="B41:C41"/>
    <mergeCell ref="B31:D31"/>
    <mergeCell ref="B24:D24"/>
    <mergeCell ref="B27:D27"/>
    <mergeCell ref="B30:D30"/>
    <mergeCell ref="B23:D23"/>
    <mergeCell ref="B25:C25"/>
    <mergeCell ref="B26:D26"/>
    <mergeCell ref="B28:C28"/>
    <mergeCell ref="C1:D1"/>
    <mergeCell ref="C6:D6"/>
    <mergeCell ref="C9:D9"/>
    <mergeCell ref="C10:D10"/>
    <mergeCell ref="C11:D11"/>
    <mergeCell ref="B36:D36"/>
    <mergeCell ref="B32:D32"/>
    <mergeCell ref="B35:D35"/>
    <mergeCell ref="B22:C22"/>
    <mergeCell ref="B21:D21"/>
    <mergeCell ref="C8:D8"/>
    <mergeCell ref="C14:D14"/>
    <mergeCell ref="B37:D37"/>
    <mergeCell ref="B33:D33"/>
    <mergeCell ref="C13:D13"/>
    <mergeCell ref="C12:D12"/>
    <mergeCell ref="B29:D29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V38"/>
  <sheetViews>
    <sheetView showGridLines="0" tabSelected="1" view="pageBreakPreview" zoomScale="80" zoomScaleNormal="80" zoomScaleSheetLayoutView="80" workbookViewId="0" topLeftCell="A1">
      <selection activeCell="B25" sqref="B25:B30"/>
    </sheetView>
  </sheetViews>
  <sheetFormatPr defaultColWidth="9.00390625" defaultRowHeight="12.75"/>
  <cols>
    <col min="1" max="1" width="5.875" style="4" customWidth="1"/>
    <col min="2" max="2" width="92.375" style="8" customWidth="1"/>
    <col min="3" max="3" width="18.375" style="9" customWidth="1"/>
    <col min="4" max="4" width="16.625" style="8" customWidth="1"/>
    <col min="5" max="5" width="16.375" style="8" customWidth="1"/>
    <col min="6" max="6" width="15.875" style="8" customWidth="1"/>
    <col min="7" max="7" width="19.25390625" style="8" customWidth="1"/>
    <col min="8" max="8" width="18.25390625" style="8" customWidth="1"/>
    <col min="9" max="9" width="16.375" style="8" customWidth="1"/>
    <col min="10" max="10" width="17.75390625" style="8" customWidth="1"/>
    <col min="11" max="11" width="15.875" style="8" customWidth="1"/>
    <col min="12" max="12" width="15.875" style="6" customWidth="1"/>
    <col min="13" max="13" width="15.875" style="8" customWidth="1"/>
    <col min="14" max="15" width="14.25390625" style="8" customWidth="1"/>
    <col min="16" max="16384" width="9.125" style="8" customWidth="1"/>
  </cols>
  <sheetData>
    <row r="1" spans="1:15" ht="15">
      <c r="A1" s="135" t="str">
        <f>'formularz oferty'!C4</f>
        <v>DFP.271.100.2024.KK</v>
      </c>
      <c r="B1" s="135"/>
      <c r="C1" s="51"/>
      <c r="D1" s="52"/>
      <c r="E1" s="52"/>
      <c r="F1" s="52"/>
      <c r="G1" s="52"/>
      <c r="H1" s="52"/>
      <c r="I1" s="53" t="s">
        <v>51</v>
      </c>
      <c r="J1" s="52"/>
      <c r="N1" s="5"/>
      <c r="O1" s="5"/>
    </row>
    <row r="2" spans="1:10" ht="13.5" customHeight="1">
      <c r="A2" s="50"/>
      <c r="B2" s="52"/>
      <c r="C2" s="51"/>
      <c r="D2" s="52"/>
      <c r="E2" s="52"/>
      <c r="F2" s="52"/>
      <c r="G2" s="52"/>
      <c r="H2" s="138" t="s">
        <v>33</v>
      </c>
      <c r="I2" s="138"/>
      <c r="J2" s="52"/>
    </row>
    <row r="3" spans="1:10" ht="15">
      <c r="A3" s="50"/>
      <c r="B3" s="52"/>
      <c r="C3" s="51"/>
      <c r="D3" s="52"/>
      <c r="E3" s="52"/>
      <c r="F3" s="52"/>
      <c r="G3" s="52"/>
      <c r="H3" s="51"/>
      <c r="I3" s="51"/>
      <c r="J3" s="52"/>
    </row>
    <row r="4" spans="1:10" ht="13.5" customHeight="1">
      <c r="A4" s="50"/>
      <c r="B4" s="54"/>
      <c r="C4" s="55"/>
      <c r="D4" s="56" t="s">
        <v>31</v>
      </c>
      <c r="E4" s="57"/>
      <c r="F4" s="139"/>
      <c r="G4" s="139"/>
      <c r="H4" s="140"/>
      <c r="I4" s="140"/>
      <c r="J4" s="52"/>
    </row>
    <row r="5" spans="1:12" s="11" customFormat="1" ht="13.5" customHeight="1">
      <c r="A5" s="50"/>
      <c r="B5" s="54"/>
      <c r="C5" s="55"/>
      <c r="D5" s="56"/>
      <c r="E5" s="57"/>
      <c r="F5" s="65"/>
      <c r="G5" s="65"/>
      <c r="H5" s="66"/>
      <c r="I5" s="66"/>
      <c r="J5" s="52"/>
      <c r="L5" s="6"/>
    </row>
    <row r="6" spans="1:10" ht="35.25" customHeight="1">
      <c r="A6" s="50"/>
      <c r="B6" s="64" t="s">
        <v>61</v>
      </c>
      <c r="C6" s="67">
        <f>SUM(E11+J31)</f>
        <v>0</v>
      </c>
      <c r="D6" s="68" t="s">
        <v>70</v>
      </c>
      <c r="E6" s="59"/>
      <c r="F6" s="55"/>
      <c r="G6" s="59"/>
      <c r="H6" s="55"/>
      <c r="I6" s="60"/>
      <c r="J6" s="52"/>
    </row>
    <row r="7" spans="1:12" s="11" customFormat="1" ht="15">
      <c r="A7" s="50"/>
      <c r="B7" s="54"/>
      <c r="C7" s="58"/>
      <c r="D7" s="57"/>
      <c r="E7" s="59"/>
      <c r="F7" s="55"/>
      <c r="G7" s="59"/>
      <c r="H7" s="55"/>
      <c r="I7" s="60"/>
      <c r="J7" s="52"/>
      <c r="L7" s="6"/>
    </row>
    <row r="8" spans="1:12" s="11" customFormat="1" ht="15">
      <c r="A8" s="50"/>
      <c r="B8" s="54"/>
      <c r="C8" s="58"/>
      <c r="D8" s="57"/>
      <c r="E8" s="59"/>
      <c r="F8" s="55"/>
      <c r="G8" s="59"/>
      <c r="H8" s="55"/>
      <c r="I8" s="60"/>
      <c r="J8" s="52"/>
      <c r="L8" s="6"/>
    </row>
    <row r="9" spans="1:10" s="7" customFormat="1" ht="122.25" customHeight="1">
      <c r="A9" s="62" t="s">
        <v>17</v>
      </c>
      <c r="B9" s="69" t="s">
        <v>37</v>
      </c>
      <c r="C9" s="69" t="s">
        <v>102</v>
      </c>
      <c r="D9" s="61" t="s">
        <v>90</v>
      </c>
      <c r="E9" s="62" t="s">
        <v>89</v>
      </c>
      <c r="F9" s="59"/>
      <c r="G9" s="59"/>
      <c r="H9" s="59"/>
      <c r="I9" s="52"/>
      <c r="J9" s="52"/>
    </row>
    <row r="10" spans="1:10" s="7" customFormat="1" ht="73.5" customHeight="1" thickBot="1">
      <c r="A10" s="63" t="s">
        <v>86</v>
      </c>
      <c r="B10" s="70" t="s">
        <v>101</v>
      </c>
      <c r="C10" s="71">
        <v>100000</v>
      </c>
      <c r="D10" s="72">
        <v>0</v>
      </c>
      <c r="E10" s="73">
        <f>SUM(C10*D10)</f>
        <v>0</v>
      </c>
      <c r="F10" s="59"/>
      <c r="G10" s="59"/>
      <c r="H10" s="59"/>
      <c r="I10" s="52"/>
      <c r="J10" s="52"/>
    </row>
    <row r="11" spans="1:10" s="7" customFormat="1" ht="26.25" customHeight="1" thickBot="1">
      <c r="A11" s="74"/>
      <c r="B11" s="74"/>
      <c r="C11" s="74"/>
      <c r="D11" s="87" t="s">
        <v>88</v>
      </c>
      <c r="E11" s="75">
        <f>SUM(E10:E10)</f>
        <v>0</v>
      </c>
      <c r="F11" s="59"/>
      <c r="G11" s="59"/>
      <c r="H11" s="59"/>
      <c r="I11" s="52"/>
      <c r="J11" s="52"/>
    </row>
    <row r="12" spans="1:10" s="7" customFormat="1" ht="26.25" customHeight="1">
      <c r="A12" s="136" t="s">
        <v>91</v>
      </c>
      <c r="B12" s="136"/>
      <c r="C12" s="74"/>
      <c r="D12" s="88"/>
      <c r="E12" s="89"/>
      <c r="F12" s="59"/>
      <c r="G12" s="59"/>
      <c r="H12" s="59"/>
      <c r="I12" s="52"/>
      <c r="J12" s="52"/>
    </row>
    <row r="13" spans="1:256" s="7" customFormat="1" ht="51" customHeight="1">
      <c r="A13" s="69" t="s">
        <v>54</v>
      </c>
      <c r="B13" s="69" t="s">
        <v>28</v>
      </c>
      <c r="C13" s="90" t="s">
        <v>74</v>
      </c>
      <c r="D13" s="69" t="s">
        <v>92</v>
      </c>
      <c r="E13" s="69" t="s">
        <v>38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7" customFormat="1" ht="26.25" customHeight="1">
      <c r="A14" s="91" t="s">
        <v>0</v>
      </c>
      <c r="B14" s="92"/>
      <c r="C14" s="93"/>
      <c r="D14" s="93"/>
      <c r="E14" s="94"/>
      <c r="F14" s="9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7" customFormat="1" ht="26.25" customHeight="1">
      <c r="A15" s="91" t="s">
        <v>1</v>
      </c>
      <c r="B15" s="92"/>
      <c r="C15" s="93"/>
      <c r="D15" s="93"/>
      <c r="E15" s="94"/>
      <c r="F15" s="9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7" customFormat="1" ht="26.25" customHeight="1">
      <c r="A16" s="91" t="s">
        <v>2</v>
      </c>
      <c r="B16" s="92"/>
      <c r="C16" s="93"/>
      <c r="D16" s="93"/>
      <c r="E16" s="94"/>
      <c r="F16" s="95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7" customFormat="1" ht="26.25" customHeight="1">
      <c r="A17" s="96" t="s">
        <v>93</v>
      </c>
      <c r="B17" s="92"/>
      <c r="C17" s="93"/>
      <c r="D17" s="93"/>
      <c r="E17" s="94"/>
      <c r="F17" s="95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7" customFormat="1" ht="12.75" customHeight="1">
      <c r="A18" s="50"/>
      <c r="B18" s="97" t="s">
        <v>94</v>
      </c>
      <c r="C18" s="98"/>
      <c r="D18" s="98"/>
      <c r="E18" s="52"/>
      <c r="F18" s="52"/>
      <c r="G18" s="52"/>
      <c r="H18" s="52"/>
      <c r="I18" s="99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10" s="7" customFormat="1" ht="18.75" customHeight="1">
      <c r="A19" s="74"/>
      <c r="B19" s="74"/>
      <c r="C19" s="74"/>
      <c r="D19" s="26"/>
      <c r="E19" s="76"/>
      <c r="F19" s="59"/>
      <c r="G19" s="59"/>
      <c r="H19" s="59"/>
      <c r="I19" s="52"/>
      <c r="J19" s="52"/>
    </row>
    <row r="20" spans="1:10" s="7" customFormat="1" ht="29.25" customHeight="1">
      <c r="A20" s="134" t="s">
        <v>103</v>
      </c>
      <c r="B20" s="134"/>
      <c r="C20" s="134"/>
      <c r="D20" s="134"/>
      <c r="E20" s="134"/>
      <c r="F20" s="59"/>
      <c r="G20" s="59"/>
      <c r="H20" s="59"/>
      <c r="I20" s="52"/>
      <c r="J20" s="52"/>
    </row>
    <row r="21" spans="1:10" s="7" customFormat="1" ht="13.5" customHeight="1">
      <c r="A21" s="77"/>
      <c r="B21" s="77"/>
      <c r="C21" s="77"/>
      <c r="D21" s="77"/>
      <c r="E21" s="59"/>
      <c r="F21" s="59"/>
      <c r="G21" s="59"/>
      <c r="H21" s="59"/>
      <c r="I21" s="52"/>
      <c r="J21" s="52"/>
    </row>
    <row r="22" spans="1:12" ht="16.5" customHeight="1">
      <c r="A22" s="137" t="s">
        <v>52</v>
      </c>
      <c r="B22" s="137"/>
      <c r="C22" s="137"/>
      <c r="D22" s="137"/>
      <c r="E22" s="137"/>
      <c r="F22" s="137"/>
      <c r="G22" s="137"/>
      <c r="H22" s="137"/>
      <c r="I22" s="137"/>
      <c r="J22" s="52"/>
      <c r="L22" s="8"/>
    </row>
    <row r="23" spans="1:12" ht="15">
      <c r="A23" s="78"/>
      <c r="B23" s="78"/>
      <c r="C23" s="78"/>
      <c r="D23" s="78"/>
      <c r="E23" s="78"/>
      <c r="F23" s="78"/>
      <c r="G23" s="78"/>
      <c r="H23" s="78"/>
      <c r="I23" s="78"/>
      <c r="J23" s="52"/>
      <c r="L23" s="8"/>
    </row>
    <row r="24" spans="1:10" ht="62.25" customHeight="1">
      <c r="A24" s="17" t="s">
        <v>54</v>
      </c>
      <c r="B24" s="18" t="s">
        <v>71</v>
      </c>
      <c r="C24" s="20" t="s">
        <v>82</v>
      </c>
      <c r="D24" s="19" t="s">
        <v>83</v>
      </c>
      <c r="E24" s="141" t="s">
        <v>84</v>
      </c>
      <c r="F24" s="142"/>
      <c r="G24" s="142"/>
      <c r="H24" s="143"/>
      <c r="I24" s="20" t="s">
        <v>78</v>
      </c>
      <c r="J24" s="20" t="s">
        <v>79</v>
      </c>
    </row>
    <row r="25" spans="1:10" ht="27.75" customHeight="1">
      <c r="A25" s="151">
        <v>1</v>
      </c>
      <c r="B25" s="163" t="s">
        <v>104</v>
      </c>
      <c r="C25" s="166">
        <v>36</v>
      </c>
      <c r="D25" s="166">
        <v>1</v>
      </c>
      <c r="E25" s="104" t="s">
        <v>72</v>
      </c>
      <c r="F25" s="157"/>
      <c r="G25" s="158"/>
      <c r="H25" s="159"/>
      <c r="I25" s="169">
        <v>0</v>
      </c>
      <c r="J25" s="154">
        <f>C25*I25*D25</f>
        <v>0</v>
      </c>
    </row>
    <row r="26" spans="1:10" ht="16.5" customHeight="1">
      <c r="A26" s="152"/>
      <c r="B26" s="164"/>
      <c r="C26" s="167"/>
      <c r="D26" s="167"/>
      <c r="E26" s="104" t="s">
        <v>55</v>
      </c>
      <c r="F26" s="157"/>
      <c r="G26" s="158"/>
      <c r="H26" s="159"/>
      <c r="I26" s="170"/>
      <c r="J26" s="155"/>
    </row>
    <row r="27" spans="1:10" ht="18" customHeight="1">
      <c r="A27" s="152"/>
      <c r="B27" s="164"/>
      <c r="C27" s="167"/>
      <c r="D27" s="167"/>
      <c r="E27" s="104" t="s">
        <v>56</v>
      </c>
      <c r="F27" s="160" t="s">
        <v>57</v>
      </c>
      <c r="G27" s="161"/>
      <c r="H27" s="162"/>
      <c r="I27" s="170"/>
      <c r="J27" s="155"/>
    </row>
    <row r="28" spans="1:10" ht="17.25" customHeight="1">
      <c r="A28" s="152"/>
      <c r="B28" s="164"/>
      <c r="C28" s="167"/>
      <c r="D28" s="167"/>
      <c r="E28" s="104" t="s">
        <v>58</v>
      </c>
      <c r="F28" s="157"/>
      <c r="G28" s="158"/>
      <c r="H28" s="159"/>
      <c r="I28" s="170"/>
      <c r="J28" s="155"/>
    </row>
    <row r="29" spans="1:10" ht="15" customHeight="1">
      <c r="A29" s="152"/>
      <c r="B29" s="164"/>
      <c r="C29" s="167"/>
      <c r="D29" s="167"/>
      <c r="E29" s="104" t="s">
        <v>59</v>
      </c>
      <c r="F29" s="157"/>
      <c r="G29" s="158"/>
      <c r="H29" s="159"/>
      <c r="I29" s="170"/>
      <c r="J29" s="155"/>
    </row>
    <row r="30" spans="1:10" ht="17.25" customHeight="1" thickBot="1">
      <c r="A30" s="153"/>
      <c r="B30" s="165"/>
      <c r="C30" s="168"/>
      <c r="D30" s="168"/>
      <c r="E30" s="104" t="s">
        <v>60</v>
      </c>
      <c r="F30" s="157"/>
      <c r="G30" s="158"/>
      <c r="H30" s="159"/>
      <c r="I30" s="171"/>
      <c r="J30" s="156"/>
    </row>
    <row r="31" spans="1:10" ht="25.5" customHeight="1" thickBot="1">
      <c r="A31" s="50"/>
      <c r="B31" s="21"/>
      <c r="C31" s="21"/>
      <c r="D31" s="21"/>
      <c r="E31" s="21"/>
      <c r="F31" s="21"/>
      <c r="G31" s="21"/>
      <c r="H31" s="21"/>
      <c r="I31" s="24" t="s">
        <v>80</v>
      </c>
      <c r="J31" s="25">
        <f>SUM(J25:J30)</f>
        <v>0</v>
      </c>
    </row>
    <row r="32" spans="1:10" ht="18.75" customHeight="1">
      <c r="A32" s="148" t="s">
        <v>52</v>
      </c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ht="29.25" customHeight="1">
      <c r="A33" s="50"/>
      <c r="B33" s="21"/>
      <c r="C33" s="21"/>
      <c r="D33" s="21"/>
      <c r="E33" s="21"/>
      <c r="F33" s="21"/>
      <c r="G33" s="21"/>
      <c r="H33" s="21"/>
      <c r="I33" s="22"/>
      <c r="J33" s="23"/>
    </row>
    <row r="34" spans="1:10" ht="48.75" customHeight="1">
      <c r="A34" s="79" t="s">
        <v>17</v>
      </c>
      <c r="B34" s="61" t="s">
        <v>85</v>
      </c>
      <c r="C34" s="80" t="s">
        <v>73</v>
      </c>
      <c r="D34" s="81" t="s">
        <v>74</v>
      </c>
      <c r="E34" s="144" t="s">
        <v>75</v>
      </c>
      <c r="F34" s="145"/>
      <c r="G34" s="145"/>
      <c r="H34" s="80" t="s">
        <v>76</v>
      </c>
      <c r="I34" s="82" t="s">
        <v>62</v>
      </c>
      <c r="J34" s="23"/>
    </row>
    <row r="35" spans="1:10" ht="27.75" customHeight="1" thickBot="1">
      <c r="A35" s="100" t="s">
        <v>86</v>
      </c>
      <c r="B35" s="101" t="s">
        <v>95</v>
      </c>
      <c r="C35" s="102">
        <v>24192</v>
      </c>
      <c r="D35" s="103" t="s">
        <v>77</v>
      </c>
      <c r="E35" s="149">
        <v>0.69</v>
      </c>
      <c r="F35" s="150"/>
      <c r="G35" s="150"/>
      <c r="H35" s="83">
        <v>0</v>
      </c>
      <c r="I35" s="84">
        <f>C35*E35*H35/1000</f>
        <v>0</v>
      </c>
      <c r="J35" s="23"/>
    </row>
    <row r="36" spans="1:10" ht="20.25" customHeight="1" thickBot="1">
      <c r="A36" s="85"/>
      <c r="B36" s="85"/>
      <c r="C36" s="85"/>
      <c r="D36" s="85"/>
      <c r="E36" s="85"/>
      <c r="F36" s="85"/>
      <c r="G36" s="85"/>
      <c r="H36" s="24" t="s">
        <v>87</v>
      </c>
      <c r="I36" s="86">
        <f>SUM(I35:I35)</f>
        <v>0</v>
      </c>
      <c r="J36" s="85"/>
    </row>
    <row r="37" spans="1:10" ht="32.25" customHeight="1">
      <c r="A37" s="146" t="s">
        <v>105</v>
      </c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8.75" customHeight="1">
      <c r="A38" s="133" t="s">
        <v>52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ht="12.75" customHeight="1"/>
  </sheetData>
  <sheetProtection/>
  <mergeCells count="25">
    <mergeCell ref="B25:B30"/>
    <mergeCell ref="C25:C30"/>
    <mergeCell ref="D25:D30"/>
    <mergeCell ref="F25:H25"/>
    <mergeCell ref="I25:I30"/>
    <mergeCell ref="A37:J37"/>
    <mergeCell ref="A32:J32"/>
    <mergeCell ref="E35:G35"/>
    <mergeCell ref="A25:A30"/>
    <mergeCell ref="J25:J30"/>
    <mergeCell ref="F26:H26"/>
    <mergeCell ref="F27:H27"/>
    <mergeCell ref="F28:H28"/>
    <mergeCell ref="F29:H29"/>
    <mergeCell ref="F30:H30"/>
    <mergeCell ref="A38:J38"/>
    <mergeCell ref="A20:E20"/>
    <mergeCell ref="A1:B1"/>
    <mergeCell ref="A12:B12"/>
    <mergeCell ref="A22:I22"/>
    <mergeCell ref="H2:I2"/>
    <mergeCell ref="F4:G4"/>
    <mergeCell ref="H4:I4"/>
    <mergeCell ref="E24:H24"/>
    <mergeCell ref="E34:G34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41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2023-07-12T11:08:44Z</cp:lastPrinted>
  <dcterms:created xsi:type="dcterms:W3CDTF">2003-05-16T10:10:29Z</dcterms:created>
  <dcterms:modified xsi:type="dcterms:W3CDTF">2024-06-27T06:40:41Z</dcterms:modified>
  <cp:category/>
  <cp:version/>
  <cp:contentType/>
  <cp:contentStatus/>
</cp:coreProperties>
</file>