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X:\.....Przetargi 2025\Przetarg nieograniczony\22 2025 leki, tlen\publikacja\"/>
    </mc:Choice>
  </mc:AlternateContent>
  <xr:revisionPtr revIDLastSave="0" documentId="13_ncr:1_{02944D08-394A-4BF7-877E-6DB4E2D07C9D}" xr6:coauthVersionLast="47" xr6:coauthVersionMax="47" xr10:uidLastSave="{00000000-0000-0000-0000-000000000000}"/>
  <bookViews>
    <workbookView xWindow="-120" yWindow="-120" windowWidth="29040" windowHeight="15720" xr2:uid="{00000000-000D-0000-FFFF-FFFF00000000}"/>
  </bookViews>
  <sheets>
    <sheet name="leki 2 lat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08" i="1" l="1"/>
  <c r="N708" i="1"/>
  <c r="L730" i="1"/>
  <c r="N730" i="1"/>
  <c r="L739" i="1"/>
  <c r="N739" i="1"/>
  <c r="L801" i="1"/>
  <c r="N801" i="1"/>
  <c r="N450" i="1"/>
  <c r="N451" i="1"/>
  <c r="N452" i="1"/>
  <c r="N453" i="1"/>
  <c r="N449" i="1"/>
  <c r="N658" i="1"/>
  <c r="N657" i="1" l="1"/>
  <c r="N479" i="1"/>
  <c r="N214" i="1"/>
  <c r="N447" i="1" l="1"/>
  <c r="N446" i="1"/>
  <c r="N14" i="1" l="1"/>
  <c r="N5" i="1"/>
  <c r="N6" i="1" s="1"/>
  <c r="L6" i="1" s="1"/>
  <c r="N667" i="1"/>
  <c r="N666" i="1"/>
  <c r="N574" i="1"/>
  <c r="N575" i="1"/>
  <c r="N576" i="1"/>
  <c r="N577" i="1"/>
  <c r="N578" i="1"/>
  <c r="N579" i="1"/>
  <c r="N580" i="1"/>
  <c r="N581" i="1"/>
  <c r="N582" i="1"/>
  <c r="N583" i="1"/>
  <c r="N555" i="1"/>
  <c r="N557" i="1"/>
  <c r="N534" i="1"/>
  <c r="N535" i="1" s="1"/>
  <c r="L535" i="1" s="1"/>
  <c r="N526" i="1"/>
  <c r="N527" i="1" s="1"/>
  <c r="L527" i="1" s="1"/>
  <c r="N513" i="1"/>
  <c r="N512" i="1"/>
  <c r="N484" i="1"/>
  <c r="N466" i="1"/>
  <c r="N467" i="1"/>
  <c r="N468" i="1"/>
  <c r="N469" i="1"/>
  <c r="N470" i="1"/>
  <c r="N448" i="1"/>
  <c r="N37" i="1"/>
  <c r="N42" i="1"/>
  <c r="N43" i="1"/>
  <c r="N48" i="1"/>
  <c r="N51" i="1"/>
  <c r="N58" i="1"/>
  <c r="N60" i="1"/>
  <c r="N61" i="1"/>
  <c r="N62" i="1"/>
  <c r="N64" i="1"/>
  <c r="N65" i="1"/>
  <c r="N66" i="1"/>
  <c r="N68" i="1"/>
  <c r="N79" i="1"/>
  <c r="N83" i="1"/>
  <c r="N91" i="1"/>
  <c r="N96" i="1"/>
  <c r="N97" i="1"/>
  <c r="N106" i="1"/>
  <c r="N114" i="1"/>
  <c r="N115" i="1"/>
  <c r="N116" i="1"/>
  <c r="N117" i="1"/>
  <c r="N121" i="1"/>
  <c r="N141" i="1"/>
  <c r="N144" i="1"/>
  <c r="N218" i="1"/>
  <c r="N225" i="1"/>
  <c r="N244" i="1"/>
  <c r="N253" i="1"/>
  <c r="N254" i="1"/>
  <c r="N255" i="1"/>
  <c r="N256" i="1"/>
  <c r="N263" i="1"/>
  <c r="N264" i="1"/>
  <c r="N265" i="1"/>
  <c r="N266" i="1"/>
  <c r="N267" i="1"/>
  <c r="N271" i="1"/>
  <c r="N274" i="1"/>
  <c r="N278" i="1"/>
  <c r="N298" i="1"/>
  <c r="N304" i="1"/>
  <c r="N309" i="1"/>
  <c r="N378" i="1"/>
  <c r="N379" i="1"/>
  <c r="N386" i="1"/>
  <c r="N441" i="1"/>
  <c r="N442" i="1"/>
  <c r="N445" i="1"/>
  <c r="N461" i="1"/>
  <c r="N656" i="1"/>
  <c r="N655" i="1"/>
  <c r="N654" i="1"/>
  <c r="N653" i="1"/>
  <c r="N652" i="1"/>
  <c r="N651" i="1"/>
  <c r="N650" i="1"/>
  <c r="N649" i="1"/>
  <c r="N648" i="1"/>
  <c r="N647" i="1"/>
  <c r="N646" i="1"/>
  <c r="N645" i="1"/>
  <c r="N637" i="1"/>
  <c r="N638" i="1"/>
  <c r="N636" i="1"/>
  <c r="N684" i="1"/>
  <c r="N683" i="1"/>
  <c r="N682" i="1"/>
  <c r="N628" i="1"/>
  <c r="N627" i="1"/>
  <c r="N626" i="1"/>
  <c r="N625" i="1"/>
  <c r="N624" i="1"/>
  <c r="N623" i="1"/>
  <c r="N622" i="1"/>
  <c r="N621" i="1"/>
  <c r="N620" i="1"/>
  <c r="N619" i="1"/>
  <c r="N618" i="1"/>
  <c r="N617" i="1"/>
  <c r="N616" i="1"/>
  <c r="N615" i="1"/>
  <c r="N614" i="1"/>
  <c r="N613" i="1"/>
  <c r="N612" i="1"/>
  <c r="N611" i="1"/>
  <c r="N610" i="1"/>
  <c r="N609" i="1"/>
  <c r="N608" i="1"/>
  <c r="N607" i="1"/>
  <c r="N606" i="1"/>
  <c r="N605" i="1"/>
  <c r="N604" i="1"/>
  <c r="N603" i="1"/>
  <c r="N602" i="1"/>
  <c r="N601" i="1"/>
  <c r="N600" i="1"/>
  <c r="N599" i="1"/>
  <c r="N598" i="1"/>
  <c r="N597" i="1"/>
  <c r="N589" i="1"/>
  <c r="N587" i="1"/>
  <c r="N586" i="1"/>
  <c r="N585" i="1"/>
  <c r="N584" i="1"/>
  <c r="N573" i="1"/>
  <c r="N572" i="1"/>
  <c r="N571" i="1"/>
  <c r="N570" i="1"/>
  <c r="N569" i="1"/>
  <c r="N568" i="1"/>
  <c r="N567" i="1"/>
  <c r="N559" i="1"/>
  <c r="N558" i="1"/>
  <c r="N556" i="1"/>
  <c r="N554" i="1"/>
  <c r="N553" i="1"/>
  <c r="N552" i="1"/>
  <c r="N551" i="1"/>
  <c r="N543" i="1"/>
  <c r="N542" i="1"/>
  <c r="N518" i="1"/>
  <c r="N517" i="1"/>
  <c r="N516" i="1"/>
  <c r="N515" i="1"/>
  <c r="N514" i="1"/>
  <c r="N504" i="1"/>
  <c r="N503" i="1"/>
  <c r="N502" i="1"/>
  <c r="N501" i="1"/>
  <c r="N500" i="1"/>
  <c r="N499" i="1"/>
  <c r="N498" i="1"/>
  <c r="N497" i="1"/>
  <c r="N496" i="1"/>
  <c r="N495" i="1"/>
  <c r="N494" i="1"/>
  <c r="N493" i="1"/>
  <c r="N492" i="1"/>
  <c r="N483" i="1"/>
  <c r="N482" i="1"/>
  <c r="N481" i="1"/>
  <c r="N480" i="1"/>
  <c r="N478" i="1"/>
  <c r="N465" i="1"/>
  <c r="N464" i="1"/>
  <c r="N463" i="1"/>
  <c r="N462" i="1"/>
  <c r="N444" i="1"/>
  <c r="N443" i="1"/>
  <c r="N440" i="1"/>
  <c r="N438" i="1"/>
  <c r="N437" i="1"/>
  <c r="N436" i="1"/>
  <c r="N435" i="1"/>
  <c r="N434" i="1"/>
  <c r="N433" i="1"/>
  <c r="N432" i="1"/>
  <c r="N431" i="1"/>
  <c r="N430" i="1"/>
  <c r="N428" i="1"/>
  <c r="N427" i="1"/>
  <c r="N426" i="1"/>
  <c r="N425" i="1"/>
  <c r="N424" i="1"/>
  <c r="N423" i="1"/>
  <c r="N422" i="1"/>
  <c r="N421" i="1"/>
  <c r="N420" i="1"/>
  <c r="N419" i="1"/>
  <c r="N418" i="1"/>
  <c r="N417" i="1"/>
  <c r="N416" i="1"/>
  <c r="N415" i="1"/>
  <c r="N414" i="1"/>
  <c r="N413" i="1"/>
  <c r="N412" i="1"/>
  <c r="N411" i="1"/>
  <c r="N410" i="1"/>
  <c r="N409" i="1"/>
  <c r="N408" i="1"/>
  <c r="N407" i="1"/>
  <c r="N406" i="1"/>
  <c r="N405" i="1"/>
  <c r="N404" i="1"/>
  <c r="N403" i="1"/>
  <c r="N402" i="1"/>
  <c r="N401" i="1"/>
  <c r="N400" i="1"/>
  <c r="N399" i="1"/>
  <c r="N398" i="1"/>
  <c r="N397" i="1"/>
  <c r="N396" i="1"/>
  <c r="N395" i="1"/>
  <c r="N394" i="1"/>
  <c r="N393" i="1"/>
  <c r="N392" i="1"/>
  <c r="N391" i="1"/>
  <c r="N390" i="1"/>
  <c r="N389" i="1"/>
  <c r="N388" i="1"/>
  <c r="N387" i="1"/>
  <c r="N385" i="1"/>
  <c r="N384" i="1"/>
  <c r="N383" i="1"/>
  <c r="N382" i="1"/>
  <c r="N381" i="1"/>
  <c r="N380" i="1"/>
  <c r="N377" i="1"/>
  <c r="N376" i="1"/>
  <c r="N375" i="1"/>
  <c r="N374" i="1"/>
  <c r="N373" i="1"/>
  <c r="N372" i="1"/>
  <c r="N371" i="1"/>
  <c r="N370" i="1"/>
  <c r="N369" i="1"/>
  <c r="N368" i="1"/>
  <c r="N367" i="1"/>
  <c r="N366" i="1"/>
  <c r="N365" i="1"/>
  <c r="N364" i="1"/>
  <c r="N363" i="1"/>
  <c r="N362" i="1"/>
  <c r="N361" i="1"/>
  <c r="N360" i="1"/>
  <c r="N359" i="1"/>
  <c r="N358" i="1"/>
  <c r="N357" i="1"/>
  <c r="N356" i="1"/>
  <c r="N355" i="1"/>
  <c r="N354" i="1"/>
  <c r="N353" i="1"/>
  <c r="N352" i="1"/>
  <c r="N351" i="1"/>
  <c r="N350" i="1"/>
  <c r="N348" i="1"/>
  <c r="N347" i="1"/>
  <c r="N346" i="1"/>
  <c r="N345" i="1"/>
  <c r="N344" i="1"/>
  <c r="N343" i="1"/>
  <c r="N342" i="1"/>
  <c r="N341" i="1"/>
  <c r="N340" i="1"/>
  <c r="N339" i="1"/>
  <c r="N338" i="1"/>
  <c r="N337" i="1"/>
  <c r="N336" i="1"/>
  <c r="N335" i="1"/>
  <c r="N334" i="1"/>
  <c r="N333" i="1"/>
  <c r="N332" i="1"/>
  <c r="N331" i="1"/>
  <c r="N330" i="1"/>
  <c r="N329" i="1"/>
  <c r="N328" i="1"/>
  <c r="N327" i="1"/>
  <c r="N326" i="1"/>
  <c r="N325" i="1"/>
  <c r="N324" i="1"/>
  <c r="N323" i="1"/>
  <c r="N322" i="1"/>
  <c r="N321" i="1"/>
  <c r="N320" i="1"/>
  <c r="N319" i="1"/>
  <c r="N318" i="1"/>
  <c r="N317" i="1"/>
  <c r="N316" i="1"/>
  <c r="N315" i="1"/>
  <c r="N314" i="1"/>
  <c r="N313" i="1"/>
  <c r="N312" i="1"/>
  <c r="N311" i="1"/>
  <c r="N310" i="1"/>
  <c r="N308" i="1"/>
  <c r="N307" i="1"/>
  <c r="N306" i="1"/>
  <c r="N305" i="1"/>
  <c r="N303" i="1"/>
  <c r="N302" i="1"/>
  <c r="N301" i="1"/>
  <c r="N300" i="1"/>
  <c r="N299" i="1"/>
  <c r="N297" i="1"/>
  <c r="N296" i="1"/>
  <c r="N295" i="1"/>
  <c r="N294" i="1"/>
  <c r="N293" i="1"/>
  <c r="N292" i="1"/>
  <c r="N291" i="1"/>
  <c r="N290" i="1"/>
  <c r="N289" i="1"/>
  <c r="N288" i="1"/>
  <c r="N287" i="1"/>
  <c r="N286" i="1"/>
  <c r="N285" i="1"/>
  <c r="N284" i="1"/>
  <c r="N283" i="1"/>
  <c r="N282" i="1"/>
  <c r="N281" i="1"/>
  <c r="N280" i="1"/>
  <c r="N279" i="1"/>
  <c r="N277" i="1"/>
  <c r="N276" i="1"/>
  <c r="N275" i="1"/>
  <c r="N273" i="1"/>
  <c r="N272" i="1"/>
  <c r="N270" i="1"/>
  <c r="N269" i="1"/>
  <c r="N268" i="1"/>
  <c r="N262" i="1"/>
  <c r="N261" i="1"/>
  <c r="N260" i="1"/>
  <c r="N259" i="1"/>
  <c r="N258" i="1"/>
  <c r="N257" i="1"/>
  <c r="N252" i="1"/>
  <c r="N251" i="1"/>
  <c r="N250" i="1"/>
  <c r="N249" i="1"/>
  <c r="N248" i="1"/>
  <c r="N247" i="1"/>
  <c r="N246" i="1"/>
  <c r="N245" i="1"/>
  <c r="N243" i="1"/>
  <c r="N242" i="1"/>
  <c r="N241" i="1"/>
  <c r="N240" i="1"/>
  <c r="N239" i="1"/>
  <c r="N238" i="1"/>
  <c r="N237" i="1"/>
  <c r="N236" i="1"/>
  <c r="N235" i="1"/>
  <c r="N234" i="1"/>
  <c r="N233" i="1"/>
  <c r="N232" i="1"/>
  <c r="N231" i="1"/>
  <c r="N230" i="1"/>
  <c r="N229" i="1"/>
  <c r="N227" i="1"/>
  <c r="N226" i="1"/>
  <c r="N224" i="1"/>
  <c r="N223" i="1"/>
  <c r="N222" i="1"/>
  <c r="N221" i="1"/>
  <c r="N220" i="1"/>
  <c r="N219" i="1"/>
  <c r="N217" i="1"/>
  <c r="N216" i="1"/>
  <c r="N215" i="1"/>
  <c r="N213" i="1"/>
  <c r="N212" i="1"/>
  <c r="N211" i="1"/>
  <c r="N210" i="1"/>
  <c r="N209" i="1"/>
  <c r="N208" i="1"/>
  <c r="N207" i="1"/>
  <c r="N206" i="1"/>
  <c r="N205" i="1"/>
  <c r="N204" i="1"/>
  <c r="N203" i="1"/>
  <c r="N202" i="1"/>
  <c r="N201" i="1"/>
  <c r="N200" i="1"/>
  <c r="N199" i="1"/>
  <c r="N198" i="1"/>
  <c r="N197" i="1"/>
  <c r="N195" i="1"/>
  <c r="N194" i="1"/>
  <c r="N193" i="1"/>
  <c r="N192" i="1"/>
  <c r="N191" i="1"/>
  <c r="N190" i="1"/>
  <c r="N189" i="1"/>
  <c r="N188" i="1"/>
  <c r="N187" i="1"/>
  <c r="N186" i="1"/>
  <c r="N185" i="1"/>
  <c r="N184" i="1"/>
  <c r="N183" i="1"/>
  <c r="N182" i="1"/>
  <c r="N181" i="1"/>
  <c r="N180" i="1"/>
  <c r="N179" i="1"/>
  <c r="N178" i="1"/>
  <c r="N177" i="1"/>
  <c r="N176" i="1"/>
  <c r="N175" i="1"/>
  <c r="N174" i="1"/>
  <c r="N173" i="1"/>
  <c r="N172" i="1"/>
  <c r="N170" i="1"/>
  <c r="N169" i="1"/>
  <c r="N167" i="1"/>
  <c r="N166" i="1"/>
  <c r="N163" i="1"/>
  <c r="N162" i="1"/>
  <c r="N161" i="1"/>
  <c r="N159" i="1"/>
  <c r="N158" i="1"/>
  <c r="N157" i="1"/>
  <c r="N156" i="1"/>
  <c r="N154" i="1"/>
  <c r="N151" i="1"/>
  <c r="N150" i="1"/>
  <c r="N149" i="1"/>
  <c r="N148" i="1"/>
  <c r="N147" i="1"/>
  <c r="N145" i="1"/>
  <c r="N143" i="1"/>
  <c r="N142" i="1"/>
  <c r="N140" i="1"/>
  <c r="N139" i="1"/>
  <c r="N138" i="1"/>
  <c r="N137" i="1"/>
  <c r="N136" i="1"/>
  <c r="N135" i="1"/>
  <c r="N134" i="1"/>
  <c r="N133" i="1"/>
  <c r="N132" i="1"/>
  <c r="N131" i="1"/>
  <c r="N130" i="1"/>
  <c r="N129" i="1"/>
  <c r="N128" i="1"/>
  <c r="N127" i="1"/>
  <c r="N126" i="1"/>
  <c r="N125" i="1"/>
  <c r="N124" i="1"/>
  <c r="N123" i="1"/>
  <c r="N122" i="1"/>
  <c r="N120" i="1"/>
  <c r="N119" i="1"/>
  <c r="N118" i="1"/>
  <c r="N113" i="1"/>
  <c r="N112" i="1"/>
  <c r="N111" i="1"/>
  <c r="N110" i="1"/>
  <c r="N109" i="1"/>
  <c r="N108" i="1"/>
  <c r="N107" i="1"/>
  <c r="N105" i="1"/>
  <c r="N104" i="1"/>
  <c r="N103" i="1"/>
  <c r="N102" i="1"/>
  <c r="N101" i="1"/>
  <c r="N100" i="1"/>
  <c r="N99" i="1"/>
  <c r="N98" i="1"/>
  <c r="N95" i="1"/>
  <c r="N94" i="1"/>
  <c r="N93" i="1"/>
  <c r="N92" i="1"/>
  <c r="N90" i="1"/>
  <c r="N89" i="1"/>
  <c r="N88" i="1"/>
  <c r="N87" i="1"/>
  <c r="N86" i="1"/>
  <c r="N85" i="1"/>
  <c r="N84" i="1"/>
  <c r="N82" i="1"/>
  <c r="N81" i="1"/>
  <c r="N80" i="1"/>
  <c r="N78" i="1"/>
  <c r="N77" i="1"/>
  <c r="N76" i="1"/>
  <c r="N75" i="1"/>
  <c r="N74" i="1"/>
  <c r="N73" i="1"/>
  <c r="N72" i="1"/>
  <c r="N71" i="1"/>
  <c r="N70" i="1"/>
  <c r="N69" i="1"/>
  <c r="N67" i="1"/>
  <c r="N63" i="1"/>
  <c r="N59" i="1"/>
  <c r="N57" i="1"/>
  <c r="N56" i="1"/>
  <c r="N55" i="1"/>
  <c r="N54" i="1"/>
  <c r="N53" i="1"/>
  <c r="N52" i="1"/>
  <c r="N50" i="1"/>
  <c r="N49" i="1"/>
  <c r="N47" i="1"/>
  <c r="N46" i="1"/>
  <c r="N45" i="1"/>
  <c r="N44" i="1"/>
  <c r="N41" i="1"/>
  <c r="N40" i="1"/>
  <c r="N39" i="1"/>
  <c r="N38" i="1"/>
  <c r="N36" i="1"/>
  <c r="N35" i="1"/>
  <c r="N34" i="1"/>
  <c r="N26" i="1"/>
  <c r="N25" i="1"/>
  <c r="N24" i="1"/>
  <c r="N16" i="1"/>
  <c r="N15" i="1"/>
  <c r="N13" i="1"/>
  <c r="N659" i="1" l="1"/>
  <c r="L659" i="1" s="1"/>
  <c r="N153" i="1"/>
  <c r="N588" i="1"/>
  <c r="N590" i="1" s="1"/>
  <c r="L590" i="1" s="1"/>
  <c r="N155" i="1"/>
  <c r="N168" i="1"/>
  <c r="N685" i="1"/>
  <c r="L685" i="1" s="1"/>
  <c r="N171" i="1"/>
  <c r="N429" i="1"/>
  <c r="N349" i="1"/>
  <c r="N152" i="1"/>
  <c r="N164" i="1"/>
  <c r="N228" i="1"/>
  <c r="N505" i="1"/>
  <c r="L505" i="1" s="1"/>
  <c r="N196" i="1"/>
  <c r="N439" i="1"/>
  <c r="N471" i="1"/>
  <c r="L471" i="1" s="1"/>
  <c r="N146" i="1"/>
  <c r="N17" i="1"/>
  <c r="L17" i="1" s="1"/>
  <c r="N160" i="1"/>
  <c r="N165" i="1"/>
  <c r="N639" i="1"/>
  <c r="L639" i="1" s="1"/>
  <c r="N519" i="1"/>
  <c r="L519" i="1" s="1"/>
  <c r="N485" i="1"/>
  <c r="L485" i="1" s="1"/>
  <c r="N629" i="1"/>
  <c r="N27" i="1"/>
  <c r="L27" i="1" s="1"/>
  <c r="N668" i="1"/>
  <c r="L668" i="1" s="1"/>
  <c r="N544" i="1"/>
  <c r="L544" i="1" s="1"/>
  <c r="N454" i="1" l="1"/>
  <c r="L454" i="1" s="1"/>
  <c r="L629" i="1"/>
</calcChain>
</file>

<file path=xl/sharedStrings.xml><?xml version="1.0" encoding="utf-8"?>
<sst xmlns="http://schemas.openxmlformats.org/spreadsheetml/2006/main" count="3320" uniqueCount="1466">
  <si>
    <t>Pakiet nr 1</t>
  </si>
  <si>
    <t>1.</t>
  </si>
  <si>
    <t>2.</t>
  </si>
  <si>
    <t>3.</t>
  </si>
  <si>
    <t>4.</t>
  </si>
  <si>
    <t>5.</t>
  </si>
  <si>
    <t>6.</t>
  </si>
  <si>
    <t>7.</t>
  </si>
  <si>
    <t>8.</t>
  </si>
  <si>
    <t>9.</t>
  </si>
  <si>
    <t>10.</t>
  </si>
  <si>
    <t>11.</t>
  </si>
  <si>
    <t>12.</t>
  </si>
  <si>
    <t>13.</t>
  </si>
  <si>
    <t>LP.</t>
  </si>
  <si>
    <t xml:space="preserve">NAZWA </t>
  </si>
  <si>
    <t>j.m.</t>
  </si>
  <si>
    <t xml:space="preserve">ilość szacunkowa </t>
  </si>
  <si>
    <t>szt./op.</t>
  </si>
  <si>
    <t xml:space="preserve">nazwa handlowa  </t>
  </si>
  <si>
    <t>nazwa producenta+ kod EAN</t>
  </si>
  <si>
    <t>cena jednostkowa netto ( zł)</t>
  </si>
  <si>
    <t>wartość jednostkowa VAT ( zł)</t>
  </si>
  <si>
    <t>cena jednostkowa brutto ( zł)</t>
  </si>
  <si>
    <t>Wartość całkowita netto ( zł)</t>
  </si>
  <si>
    <t>wartość całkowita VAT ( zł)</t>
  </si>
  <si>
    <t>wartośc całkowita brutto ( zł)</t>
  </si>
  <si>
    <t>Albumini humani solutio 200 g/l  roztwór do infuzji</t>
  </si>
  <si>
    <t>op. 1 butelka 100 ml</t>
  </si>
  <si>
    <t>op.</t>
  </si>
  <si>
    <t>Pakiet nr 2</t>
  </si>
  <si>
    <t xml:space="preserve">nazwa handlowa </t>
  </si>
  <si>
    <t>Imipenemum + Cilastatinum, proszek do sporządzania roztworu do infuzji, 500 mg + 500mg</t>
  </si>
  <si>
    <t>op. 10 fiolek</t>
  </si>
  <si>
    <t xml:space="preserve">Meropenemum, proszek do sporządzania roztworu do wstrzykiwań / do infuzji, 1000mg </t>
  </si>
  <si>
    <t xml:space="preserve">Żel z lidokainą 12,5 g; Żel nawilżajacy do cewnikowania z lidokainą op=12,5 g Skład: 100 gram żelu zawiera 2 g chlorowodorku lidokainy i 0,05g dwuchlorowodorku chlorowodoku chlorheksydyny rozpuszczalnych w wodzie i umieszczonych w zawisinie żelowej, pozostałe składniki to hydroksyceluloza, glicerol, mleczan sodu, woda do wstrzykiwań; żel umieszczony w sterylnym harmonijnym aplikatorze.
Op 12,5 g 
</t>
  </si>
  <si>
    <t>op. 25 szt.</t>
  </si>
  <si>
    <t>Aqua destillata
Aqua pro irrigatione 3000ml</t>
  </si>
  <si>
    <t>op. 1 worek 3000 ml</t>
  </si>
  <si>
    <t>Pakiet nr 3</t>
  </si>
  <si>
    <t>Antithrombinum III 1000 j.m                                        proszek i rozpuszczalnik do sporządzania roztworu do infuzji</t>
  </si>
  <si>
    <t>op. 1 fiolka+rozp 20ml + akcesoria</t>
  </si>
  <si>
    <t>Antithrombinum III 500 j.m                                        proszek i rozpuszczalnik do sporządzania roztworu do infuzji</t>
  </si>
  <si>
    <t>op. 1 fiolka+rozp 10ml + akcesoria</t>
  </si>
  <si>
    <t>Prothrombinum multiplex humanum, proszek i rozpuszczalnik do sporządzania roztworu do wstrzykiwań,
zawierajający wszystkie ludzkie czynniki zespołu protrombiny, 600 j.m.</t>
  </si>
  <si>
    <t>op. 1 fiol. proszku + 1 fiol. 20 ml rozp. + akcesoria</t>
  </si>
  <si>
    <t>Pakiet nr 4</t>
  </si>
  <si>
    <t>Ferri hydroxidum saccharum, roztwór do wstrzykiwań i infuzji 20 mg Fe+++/ml</t>
  </si>
  <si>
    <t>op. 5 amp. 5 ml</t>
  </si>
  <si>
    <t xml:space="preserve">op. </t>
  </si>
  <si>
    <t>Torasemidum, roztwór do wstrzykiwań 20 mg/4 ml</t>
  </si>
  <si>
    <t>op. 5 amp 4 ml</t>
  </si>
  <si>
    <t>Natrii valproas + Acidum valproicum (200 mg + 87 mg) tabletki powlekane o przedłużonym uwalnianiu</t>
  </si>
  <si>
    <t>op. 30 tabl.</t>
  </si>
  <si>
    <t>Natrii valproas + Acidum valproicum (333 mg + 145 mg) tabletki powlekane o przedłużonym uwalnianiu</t>
  </si>
  <si>
    <t>op. 30 tabl</t>
  </si>
  <si>
    <t>Epinephrinum 1mg/1ml, roztwór do wstrzykiwań</t>
  </si>
  <si>
    <t>op. 10 amp. 1 ml</t>
  </si>
  <si>
    <t>Micafunginum 100 mg proszek do sporządzania roztworu do infuzji</t>
  </si>
  <si>
    <t>op. 1 fiol.</t>
  </si>
  <si>
    <t>Metronidazolum 250 mg, tabl.powl.</t>
  </si>
  <si>
    <t>op. 20 tabl.</t>
  </si>
  <si>
    <t>Magnesii sulfas, roztwór do wstrzykiwań 2g/10ml</t>
  </si>
  <si>
    <t>op. 10 amp 10 ml</t>
  </si>
  <si>
    <t>Nadroparinum calcicum,  5700 j.m.a.Xa/0,6 ml 
op.10 amp/strzykawek 0,6ml</t>
  </si>
  <si>
    <t>op. 10 amp/strzykawek  0,6ml</t>
  </si>
  <si>
    <t>Nadroparinum calcicum  2850 j.m. a.Xa/0,3 ml
op. 10 amp/strzykawek 0,3ml</t>
  </si>
  <si>
    <t>op. 10 amp/strzykawek  0,3ml</t>
  </si>
  <si>
    <t>Natrii tetraboras 200 mg/g, roztwór do stosowania w jamie ustnej</t>
  </si>
  <si>
    <t>op. 1  butelka 10 g</t>
  </si>
  <si>
    <t>Clotrimazolum 100 mg, tabletki dopochwowe</t>
  </si>
  <si>
    <t>op. 6 tabl.</t>
  </si>
  <si>
    <t>14.</t>
  </si>
  <si>
    <t>Dexpanthenolum, żel do oczu, 50 mg/ml</t>
  </si>
  <si>
    <t>op. 1 tuba 10 g</t>
  </si>
  <si>
    <t>15.</t>
  </si>
  <si>
    <t>Glyceroli suppositoria, 2 g czopki</t>
  </si>
  <si>
    <t>op. 10 czopków</t>
  </si>
  <si>
    <t>16.</t>
  </si>
  <si>
    <t xml:space="preserve">Midazolamum 15 mg, tabletki powlekane </t>
  </si>
  <si>
    <t>op. 100 tabl.</t>
  </si>
  <si>
    <t>17.</t>
  </si>
  <si>
    <t xml:space="preserve">Midazolamum 7,5 mg, tabletki powlekane </t>
  </si>
  <si>
    <t>op. 10 tabl.</t>
  </si>
  <si>
    <t>18.</t>
  </si>
  <si>
    <t>Salbutamolum 2 mg/ 1 ml roztwór do nebulizacji</t>
  </si>
  <si>
    <t>op. 20 pojemników</t>
  </si>
  <si>
    <t>19.</t>
  </si>
  <si>
    <t>Clarithromycinum, 500 mg  proszek do sporządzania roztworu do infuzji</t>
  </si>
  <si>
    <t>op. 1 fiol. proszku</t>
  </si>
  <si>
    <t>20.</t>
  </si>
  <si>
    <t>Phytomenadionum, roztwór do wstrzykiwań 10 mg/1 ml</t>
  </si>
  <si>
    <t>21.</t>
  </si>
  <si>
    <t xml:space="preserve">op. 1 fiolka </t>
  </si>
  <si>
    <t>22.</t>
  </si>
  <si>
    <t>op. 1 amp. 4 ml</t>
  </si>
  <si>
    <t>23.</t>
  </si>
  <si>
    <t>24.</t>
  </si>
  <si>
    <t>Cefepimum, Proszek do sporządzania roztworu do wstrzykiwań i infuzji, 1000 mg</t>
  </si>
  <si>
    <t>25.</t>
  </si>
  <si>
    <t>HELICOBACTER PYLORI
(test urazowy mokry) na wyciniki z błony śluzowej żołądka</t>
  </si>
  <si>
    <t>op. 100 szt.</t>
  </si>
  <si>
    <t>26.</t>
  </si>
  <si>
    <t>Diclofenacum natricum, 75 mg/ 3 ml, roztwór do wstrzykiwań domięśniowych</t>
  </si>
  <si>
    <t>op. 5 amp.</t>
  </si>
  <si>
    <t>27.</t>
  </si>
  <si>
    <t>Lini oleum virginale, maść 200 mg/g</t>
  </si>
  <si>
    <t>op. tuba 30 g</t>
  </si>
  <si>
    <t>28.</t>
  </si>
  <si>
    <t>Bisoprololi fumaras, tabletki powlekane 1,25 mg</t>
  </si>
  <si>
    <t>op. 28 tabl.</t>
  </si>
  <si>
    <t>29.</t>
  </si>
  <si>
    <t>Finasteridum, tabletki powlekane, 5mg</t>
  </si>
  <si>
    <t>30.</t>
  </si>
  <si>
    <t>Vinpocetinum, tabletki 10mg</t>
  </si>
  <si>
    <t>31.</t>
  </si>
  <si>
    <t>Rosuvastatinum , tabletki powlekane 10 mg</t>
  </si>
  <si>
    <t>32.</t>
  </si>
  <si>
    <t>Rosuvastatinum , tabletki powlekane 20 mg</t>
  </si>
  <si>
    <t>33.</t>
  </si>
  <si>
    <t>Fluconazolum, syrop 5mg/ml</t>
  </si>
  <si>
    <t>op. 1 butelka  150 ml</t>
  </si>
  <si>
    <t>34.</t>
  </si>
  <si>
    <t>Metronidazolum + Chlorquinaldolum
tabletki dopochwowe, 250mg+100mg</t>
  </si>
  <si>
    <t>op. 10 tabl. vag.</t>
  </si>
  <si>
    <t>35.</t>
  </si>
  <si>
    <t>Ibuprofenum, kapsułki 200 mg</t>
  </si>
  <si>
    <t>op. 60 kaps.</t>
  </si>
  <si>
    <t>36.</t>
  </si>
  <si>
    <t>Lisinoprilum, tabletki 5 mg</t>
  </si>
  <si>
    <t>37.</t>
  </si>
  <si>
    <t>Sertralinum 50 mg, tabletki powlekane</t>
  </si>
  <si>
    <t>38.</t>
  </si>
  <si>
    <t>Płyn do medycznej pielegnacji skóry narażonej na ucisk i otarcia,  z wyciągiem z kwiatów rumianku, wyciągiem z nasion kasztanowca pospolitego, alantoiną  i z dekspantenolem do stosowania na skórę.</t>
  </si>
  <si>
    <t>op.1 butelka 250 ml</t>
  </si>
  <si>
    <t>39.</t>
  </si>
  <si>
    <t>Liofilizat żywych kultur bakterii probiotycznych: Streptococcus thermophilus , Bifidobacterium breve, Bifidobacterium longum, Bifidobacterium infantis, Lactobacillus acidophilus, Lactobacillus plantarum, Lactobacillus paracasei, Lactobacillus delbrueckii subsp. bulgaricus,  450 mld CFU, saszetki</t>
  </si>
  <si>
    <t>op. 10 saszetek</t>
  </si>
  <si>
    <t>40.</t>
  </si>
  <si>
    <t>Liofilizat żywych kultur bakterii probiotycznych Streptococcus thermophilus, Bifidobacterium breve, Bifidobacterium longum, Bifidobacterium infantis, Lactobacillus acidophilus, Lactobacillus plantarum, Lactobacillus paracasei, Lactobacillus delbrueckii subsp. bulgaricus,   112 mld CFU, kapsułki</t>
  </si>
  <si>
    <t>op. 10 kaps.</t>
  </si>
  <si>
    <t>41.</t>
  </si>
  <si>
    <t>Digoxinum 0,1 mg, tabletki</t>
  </si>
  <si>
    <t>42.</t>
  </si>
  <si>
    <t>Digoxinum 0,5mg/2ml, roztwór do wstrzykiwań</t>
  </si>
  <si>
    <t>op. 5 amp 2ml</t>
  </si>
  <si>
    <t>43.</t>
  </si>
  <si>
    <t>Lorazepamum 1 mg, drażetki</t>
  </si>
  <si>
    <t>op. 25 tabl.</t>
  </si>
  <si>
    <t>44.</t>
  </si>
  <si>
    <t>Lorazepamum 2,5mg, drażetki</t>
  </si>
  <si>
    <t>45.</t>
  </si>
  <si>
    <t>Zolpidemum 10 mg, tabletki powlekane</t>
  </si>
  <si>
    <t>46.</t>
  </si>
  <si>
    <t>Diazepamum 10 mg/2 ml roztwór do wstrzykiwań</t>
  </si>
  <si>
    <t>op. 50 amp 2 ml</t>
  </si>
  <si>
    <t>47.</t>
  </si>
  <si>
    <t>Temazepamum 10 mg, tabletki</t>
  </si>
  <si>
    <t>48.</t>
  </si>
  <si>
    <t>Povidonum iodinatum, 200 mg, glob. dopochwowe</t>
  </si>
  <si>
    <t>op. 14 globulek</t>
  </si>
  <si>
    <t>49.</t>
  </si>
  <si>
    <t>Povidonum iodinatum 100 mg/g, maść</t>
  </si>
  <si>
    <t>op.1 tuba 20 g</t>
  </si>
  <si>
    <t>50.</t>
  </si>
  <si>
    <t>Ipratropii bromidum, roztwór do nebulizacji 0,25 mg/ml, butelka 20 ml</t>
  </si>
  <si>
    <t>op. 1 butelka 20 ml</t>
  </si>
  <si>
    <t>51.</t>
  </si>
  <si>
    <t>Ipratropii bromidum, aerozol inhalacyjny, roztwor 20 mcg/dawkę inh. Pojemnik 200 dawek</t>
  </si>
  <si>
    <t>op. 1 pojemnik 10 ml (200 dawek)</t>
  </si>
  <si>
    <t>52.</t>
  </si>
  <si>
    <t>Glyceroli trinitras, roztwór do infuzji 1 mg/ml, amp 10 ml</t>
  </si>
  <si>
    <t>op</t>
  </si>
  <si>
    <t>53.</t>
  </si>
  <si>
    <t>Wazelina z witaminami A + E, maść,  pojemnik 50 g</t>
  </si>
  <si>
    <t>op. 50 g</t>
  </si>
  <si>
    <t>54.</t>
  </si>
  <si>
    <t>Menthae piperitae folium, zioła do zaparzania w saszetkach</t>
  </si>
  <si>
    <t>op. 30 sasz. 2 g lub 1,5 g</t>
  </si>
  <si>
    <t>55.</t>
  </si>
  <si>
    <t>Sennae foliolum, zioła do zaparzania w saszetkach</t>
  </si>
  <si>
    <t>op. 30 sasz.</t>
  </si>
  <si>
    <t>56.</t>
  </si>
  <si>
    <t>Chamomillae anthodium, zioła do zaparzania w saszetkach</t>
  </si>
  <si>
    <t>op. 30 szaszetek po 1,5g</t>
  </si>
  <si>
    <t>57.</t>
  </si>
  <si>
    <t>Salviae folium, Zioła do zaparzania w saszetkach</t>
  </si>
  <si>
    <t>op. 30 sasz</t>
  </si>
  <si>
    <t>58.</t>
  </si>
  <si>
    <t>Silybi mariani fructus extractum siccum, 70 mg, tabletki</t>
  </si>
  <si>
    <t>59.</t>
  </si>
  <si>
    <t>Preparat złożony;
wyciąg suchy z korzenia rzodkwi czrnej z węglem aktywnym 150 mg,
wyciąg gęsty z ziela karczocha 47 mg,
40 mg kwasu dehydrocholowego,
15 mg olejku eterycznego miętowego, tabletki</t>
  </si>
  <si>
    <t>60.</t>
  </si>
  <si>
    <t xml:space="preserve">LINI SEMEN, mielone zioła do zaparzania </t>
  </si>
  <si>
    <t>op. 400 g (2 x 200 g)</t>
  </si>
  <si>
    <t>61.</t>
  </si>
  <si>
    <t>Ondansetron 8mg tabletki powlekane</t>
  </si>
  <si>
    <t>62.</t>
  </si>
  <si>
    <t>Dinatrii pamidronas 90 mg
proszek i rozpuszczalnik do sporządzania roztworu do infuzji</t>
  </si>
  <si>
    <t>op. 1 fiol. proszku + 1 amp. 10 ml rozp.</t>
  </si>
  <si>
    <t>63.</t>
  </si>
  <si>
    <t xml:space="preserve">Megestroli acetas 40 mg/ml, zawiesina doustna </t>
  </si>
  <si>
    <t>op. 1.butelka  240 ml</t>
  </si>
  <si>
    <t>64.</t>
  </si>
  <si>
    <t>Morphini sulfas 10 mg, tabletki o przedłużonym uwalnianiu</t>
  </si>
  <si>
    <t>65.</t>
  </si>
  <si>
    <t>Morphini sulfas 30 mg, tabletki o przedłużonym uwalnianiu</t>
  </si>
  <si>
    <t>66.</t>
  </si>
  <si>
    <t>Morphini sulfas 10 mg/1ml, roztwór do wstrzykiwań</t>
  </si>
  <si>
    <t>op. 10 amp.</t>
  </si>
  <si>
    <t>67.</t>
  </si>
  <si>
    <t>Morphini sulfas 20 mg/1ml, roztwór do wstrzykiwań</t>
  </si>
  <si>
    <t>68.</t>
  </si>
  <si>
    <t>Fentanylum 0,05mg/ml, roztwór do wstrzykiwań</t>
  </si>
  <si>
    <t>op. 50 amp 10 ml</t>
  </si>
  <si>
    <t>69.</t>
  </si>
  <si>
    <t>op. 50 amp 2ml</t>
  </si>
  <si>
    <t>70.</t>
  </si>
  <si>
    <t xml:space="preserve">Fentanylum 0,012mg/h, system transdermalny </t>
  </si>
  <si>
    <t>op. 5 plastrów</t>
  </si>
  <si>
    <t>71.</t>
  </si>
  <si>
    <t xml:space="preserve">Fentanylum 0,025mg/h, system transdermalny </t>
  </si>
  <si>
    <t>72.</t>
  </si>
  <si>
    <t xml:space="preserve">Fentanylum 0,05mg/h, system transdermalny </t>
  </si>
  <si>
    <t>73.</t>
  </si>
  <si>
    <t xml:space="preserve">Fentanylum 0,075mg/h, system transdermalny </t>
  </si>
  <si>
    <t>74.</t>
  </si>
  <si>
    <t>Ketaminum 200mg/20ml, roztwór do wstrzykiwań</t>
  </si>
  <si>
    <t>op. 5 fiol.</t>
  </si>
  <si>
    <t>75.</t>
  </si>
  <si>
    <t>Fentanyl 0,1 mg, tabletki podpoliczkowe</t>
  </si>
  <si>
    <t>76.</t>
  </si>
  <si>
    <t>Fentanyl 0,2 mg, tabletki podpoliczkowe</t>
  </si>
  <si>
    <t>77.</t>
  </si>
  <si>
    <t>Oxycodoni hydrochloridum, roztwór do wstrzykiwań  20 mg/2ml</t>
  </si>
  <si>
    <t>78.</t>
  </si>
  <si>
    <t>Oxycodoni hydrochloridum, roztwór do wstrzykiwań  10 mg/1ml</t>
  </si>
  <si>
    <t>79.</t>
  </si>
  <si>
    <t>Oxycodoni hydrochloridum 10 mg, tabletki o przedłużonym uwalnianiu</t>
  </si>
  <si>
    <t>op. 60 tabl.</t>
  </si>
  <si>
    <t>80.</t>
  </si>
  <si>
    <t>Oxycodoni hydrochloridum 20 mg, tabletki o przedłużonym uwalnianiu</t>
  </si>
  <si>
    <t>81.</t>
  </si>
  <si>
    <t>Oxycodoni hydrochloridum 5 mg, tabletki o przedłużonym uwalnianiu</t>
  </si>
  <si>
    <t>82.</t>
  </si>
  <si>
    <t>Oxycodoni hydrochloridum 40 mg, tabletki o przedłużonym uwalnianiu</t>
  </si>
  <si>
    <t>83.</t>
  </si>
  <si>
    <t>Thiamazolum 5 mg tabletki</t>
  </si>
  <si>
    <t>op. 50 tabl.</t>
  </si>
  <si>
    <t>84.</t>
  </si>
  <si>
    <t>Tramadoli hydrochloridum 100 mg, tabletki o przedłużonym uwalnianiu</t>
  </si>
  <si>
    <t>85.</t>
  </si>
  <si>
    <t>Alfacalcidolum 0,25 mcg, kapsułki</t>
  </si>
  <si>
    <t>op. 100 kaps</t>
  </si>
  <si>
    <t>86.</t>
  </si>
  <si>
    <t>Paraffinum liquidum, płyn doustny 100g</t>
  </si>
  <si>
    <t>op. 1 butelka 100 g</t>
  </si>
  <si>
    <t>87.</t>
  </si>
  <si>
    <t xml:space="preserve">Zinci oxidi pasta, pasta na skórę </t>
  </si>
  <si>
    <t>op.  20 g</t>
  </si>
  <si>
    <t>88.</t>
  </si>
  <si>
    <t>Escherichia coli (produkty) + Hydrocortisonum
czopki  387,1 mg + 5 mg</t>
  </si>
  <si>
    <t>op. 10 szt.</t>
  </si>
  <si>
    <t>89.</t>
  </si>
  <si>
    <t>Escinum + Diethylamini salicylas, żel na skórę (10 mg + 50 mg)/g</t>
  </si>
  <si>
    <t>op.  40g</t>
  </si>
  <si>
    <t>90.</t>
  </si>
  <si>
    <t xml:space="preserve">Palmitynian witaminy A (0,05%), D-pantenol (5,0%), hydrolizat proteinowy owsa zwyczajnego (Avena sativa extr.), hialuronian sodu (0,1%).
Maść do nosa </t>
  </si>
  <si>
    <t>op.  10g</t>
  </si>
  <si>
    <t>91.</t>
  </si>
  <si>
    <t>Retinoli palmitas (vit. A),płyn doustny 50000 j.m./ml</t>
  </si>
  <si>
    <t>op. 10 ml</t>
  </si>
  <si>
    <t>92.</t>
  </si>
  <si>
    <t>Colecalciferolum (vit. D3) + Retinolum (vit. A)
płyn doustny (10000 j.m. + 20000 j.m.)/ml</t>
  </si>
  <si>
    <t>op. 10ml</t>
  </si>
  <si>
    <t>93.</t>
  </si>
  <si>
    <t>Tocopherolum (vit. E) krople  doustne, roztwór 300mg/ml</t>
  </si>
  <si>
    <t>94.</t>
  </si>
  <si>
    <t>Xylometazolini hydrochloridum,krople do nosa, roztwór 1mg/ml</t>
  </si>
  <si>
    <t>95.</t>
  </si>
  <si>
    <t>Dexmedetomidinum, koncentrat do sporządzania roztworu do infuzji  0,4 mg/4ml</t>
  </si>
  <si>
    <t>op. 5 fiol. 4 ml</t>
  </si>
  <si>
    <t>96.</t>
  </si>
  <si>
    <t>Fluocinoloni acetonidum maść 0,25mg/g</t>
  </si>
  <si>
    <t>op. 15 g</t>
  </si>
  <si>
    <t>97.</t>
  </si>
  <si>
    <t>Fluocinoloni acetonidum + Neomycini sulfas  (0,25mg + 5 mg)/g, maść</t>
  </si>
  <si>
    <t>98.</t>
  </si>
  <si>
    <t>Glicerynowy wyciąg z chrząstnicy kędzierzawej aerozol 25ml(250dawek)</t>
  </si>
  <si>
    <t>op. 1szt. 250 dawek</t>
  </si>
  <si>
    <t>99.</t>
  </si>
  <si>
    <t>Benzydamini hydrochloridum
roztwór do stosowania w jamie ustnej   1,5 mg/g</t>
  </si>
  <si>
    <t>op.1 butelka 100 g</t>
  </si>
  <si>
    <t>100.</t>
  </si>
  <si>
    <t>Hydrocortisonum  krem 10mg/g</t>
  </si>
  <si>
    <t>op.1 tuba 15 g</t>
  </si>
  <si>
    <t>101.</t>
  </si>
  <si>
    <t>Lidocainum aerozol na skórę, roztwór 10%</t>
  </si>
  <si>
    <t>op. 1 butelka 38g</t>
  </si>
  <si>
    <t>102.</t>
  </si>
  <si>
    <t>Lidocaini hydrochloridum, żel 2% 20mg/g</t>
  </si>
  <si>
    <t xml:space="preserve">op. 1 tuba 30 g typu A </t>
  </si>
  <si>
    <t>103.</t>
  </si>
  <si>
    <t>op. 1 tuba 30 g typu U z kaniulą</t>
  </si>
  <si>
    <t>104.</t>
  </si>
  <si>
    <t>Lini oleum virginale płyn na skórę 1g/g</t>
  </si>
  <si>
    <t>op.  90 g</t>
  </si>
  <si>
    <t>105.</t>
  </si>
  <si>
    <t>Heparinum natricum żel, 8,5 mg/g</t>
  </si>
  <si>
    <t>op. 1 tuba 30g</t>
  </si>
  <si>
    <t>106.</t>
  </si>
  <si>
    <t xml:space="preserve">Neomycini sulfas, maść do oczu 5 mg/g </t>
  </si>
  <si>
    <t>op. 1 tuba 3g</t>
  </si>
  <si>
    <t>107.</t>
  </si>
  <si>
    <t>108.</t>
  </si>
  <si>
    <t>Oxytetracyclinum + Hydrocortisoni acetas, maść (30 mg + 10 mg)/g</t>
  </si>
  <si>
    <t>109.</t>
  </si>
  <si>
    <t xml:space="preserve">Dexpanthenolum, pianka 5%   </t>
  </si>
  <si>
    <t>op. 150 ml</t>
  </si>
  <si>
    <t>110.</t>
  </si>
  <si>
    <t>Thiopentalum 1000 mg, proszek do sporządzania roztworu do wstrzykiwań</t>
  </si>
  <si>
    <t>op. 10 fiol.</t>
  </si>
  <si>
    <t>111.</t>
  </si>
  <si>
    <t>Hydroxyzinum, roztwór do wstrzykiwań, ampułki, 100mg/2ml</t>
  </si>
  <si>
    <t>op. 5 amp. 2 ml</t>
  </si>
  <si>
    <t>112.</t>
  </si>
  <si>
    <t>Tianeptinum natricum, tabl.powlekane 12,5 mg</t>
  </si>
  <si>
    <t>op. 30 tabletek</t>
  </si>
  <si>
    <t>113.</t>
  </si>
  <si>
    <t>Thiamini hydrochloridum, roztwór do wstrzykiwań, 100mg/2ml, ampułki</t>
  </si>
  <si>
    <t>op. 100 amp. 2 ml</t>
  </si>
  <si>
    <t>114.</t>
  </si>
  <si>
    <t>Morphini sulfas, tabletki powlekane, 20 mg</t>
  </si>
  <si>
    <t>op. 60 tabletek</t>
  </si>
  <si>
    <t>115.</t>
  </si>
  <si>
    <t>Buprenorphinum 35 mcg/1h przez 72h=0,84mg/24h, system transdermalny, plaster</t>
  </si>
  <si>
    <t>116.</t>
  </si>
  <si>
    <t>Buprenorphinum 52,5 mcg/1h przez 72h=1,26mg/24h, system transdermalny, plaster</t>
  </si>
  <si>
    <t>117.</t>
  </si>
  <si>
    <t>Haloperidolum, krople doustne, roztwór, 2mg/ml</t>
  </si>
  <si>
    <t>op. 1 butelka 10 ml</t>
  </si>
  <si>
    <t>118.</t>
  </si>
  <si>
    <t>Tizanidinum, tabletki, 4 mg</t>
  </si>
  <si>
    <t>119.</t>
  </si>
  <si>
    <t>Barium sulfuricum, zawiesina doustna, 1000 mg/ml</t>
  </si>
  <si>
    <t>op. 1 butelka 200 ml</t>
  </si>
  <si>
    <t>120.</t>
  </si>
  <si>
    <t>Fenoteroli hydrobromidum + Ipratropii bromidum, Roztwór do nebulizacji, (0,5 mg + 0,25 mg)/ml</t>
  </si>
  <si>
    <t xml:space="preserve">op.1 butelka 20 ml </t>
  </si>
  <si>
    <t>121.</t>
  </si>
  <si>
    <t>Fenoterolum + Ipratropii Bromidum, aerozol inhalacyjny, roztwór (50 mcg + 21 mcg)/dawkę inh.</t>
  </si>
  <si>
    <t>op. 1 poj. 200 dawek</t>
  </si>
  <si>
    <t>122.</t>
  </si>
  <si>
    <t>Budesonidum zawiesina do nebulizacji, 0,5 mg/ml</t>
  </si>
  <si>
    <t>20 poj. 2 ml</t>
  </si>
  <si>
    <t>123.</t>
  </si>
  <si>
    <t>Salbutamolum, aerozol wziewny, zawiesina, 100 mcg/dawkę inh. op.1 poj. 200 dawek</t>
  </si>
  <si>
    <t>124.</t>
  </si>
  <si>
    <t>Ciprofloxacinum, tabletki powlekane, 500mg</t>
  </si>
  <si>
    <t xml:space="preserve">op. 10 tabl. </t>
  </si>
  <si>
    <t>125.</t>
  </si>
  <si>
    <t>Ciprofloxacinum, roztwór do infuzji, 200mg/100ml</t>
  </si>
  <si>
    <t>op. 40 poj. 100 ml</t>
  </si>
  <si>
    <t>126.</t>
  </si>
  <si>
    <t>Gentamycinum, roztwór do wstrzykiwań i infuzji, 40mg/ml, ampułki</t>
  </si>
  <si>
    <t>op. 10 amp 2 ml</t>
  </si>
  <si>
    <t>127.</t>
  </si>
  <si>
    <t xml:space="preserve">Levofloxacinum, tabletki powlekane, 500 mg </t>
  </si>
  <si>
    <t>128.</t>
  </si>
  <si>
    <t>Cefuroximum, tabletki powlekane, 500 mg</t>
  </si>
  <si>
    <t>129.</t>
  </si>
  <si>
    <t>Caspofunginum, 50 mg, proszek do sporządzania koncentratu roztworu do infuzji</t>
  </si>
  <si>
    <t>op. 1 fiolka</t>
  </si>
  <si>
    <t>130.</t>
  </si>
  <si>
    <t>Caspofunginum, 70 mg, proszek do sporządzania koncentratu roztworu do infuzji</t>
  </si>
  <si>
    <t>131.</t>
  </si>
  <si>
    <t>Fluconazolum, 100 mg kapsułki twarde</t>
  </si>
  <si>
    <t>op. 28 kaps</t>
  </si>
  <si>
    <t>132.</t>
  </si>
  <si>
    <t xml:space="preserve">Aciclovirum, 200 mg, tabletki </t>
  </si>
  <si>
    <t>133.</t>
  </si>
  <si>
    <t xml:space="preserve">Aciclovirum, 400 mg, tabletki </t>
  </si>
  <si>
    <t>134.</t>
  </si>
  <si>
    <t>Aciclovirum, koncentrat do sporządzania roztworu do infuzji 250 mg / 10 ml, fiolka</t>
  </si>
  <si>
    <t>op. 5 fiol. 10 ml</t>
  </si>
  <si>
    <t>135.</t>
  </si>
  <si>
    <t>Clarithromycinum, tabletki powlekane, 500mg</t>
  </si>
  <si>
    <t>op. 14 tabl.</t>
  </si>
  <si>
    <t>136.</t>
  </si>
  <si>
    <t>Mesalazinum, zawiesina doodbytnicza, 4g/60ml</t>
  </si>
  <si>
    <t>op. 7 butelek 60 ml</t>
  </si>
  <si>
    <t>137.</t>
  </si>
  <si>
    <t>Ceftriaxonum, proszek do sporządzania roztworu do wstrzykiwań lub infuzji, 1000 mg</t>
  </si>
  <si>
    <t>138.</t>
  </si>
  <si>
    <t xml:space="preserve">Furaginum, tabletki, 50 mg </t>
  </si>
  <si>
    <t>139.</t>
  </si>
  <si>
    <t>Dexamethasoni phosphas 4mg/1ml
roztwór do wstrzykiwań, preparat refundowany we wskazaniu: PREMEDYKACJA PRZED PODANIEM PAKLITAKSELU W CELU ZMNIEJSZENIA RYZYKA WYSTĄPIENIA REAKCJI NADWRAŻLIWOŚCI U PACJENTÓW Z NOWOTWOREM ZŁOŚLIWYM</t>
  </si>
  <si>
    <t>140.</t>
  </si>
  <si>
    <t>Aqua pro iniectione, rozpuszczalnik do sporządzania leków parenteralnych, ampułki</t>
  </si>
  <si>
    <t>op. 100 amp. 10 ml</t>
  </si>
  <si>
    <t>141.</t>
  </si>
  <si>
    <t>Injectio Natrii chlorati isotonica, rozpuszczalnik do sporządzania leków parenteralnych, 9mg/ml, ampułki</t>
  </si>
  <si>
    <t>op. 100 amp 10 ml</t>
  </si>
  <si>
    <t>142.</t>
  </si>
  <si>
    <t>Glucosum 20%, roztwór do wstrzykiwań, 2000 mg/10ml</t>
  </si>
  <si>
    <t>op. 50 amp. 10 ml</t>
  </si>
  <si>
    <t>143.</t>
  </si>
  <si>
    <t>Natrii chloridum 10%, koncentrat do sporządzania roztworu do infuzji, 100 mg/ml</t>
  </si>
  <si>
    <t>144.</t>
  </si>
  <si>
    <t xml:space="preserve">Ropivacaini hydrochloridum, roztwór do wstrzykiwań, 10mg/ml </t>
  </si>
  <si>
    <t>op. 5 amp. 10 ml</t>
  </si>
  <si>
    <t>145.</t>
  </si>
  <si>
    <t>Ropivacaini hydrochloridum, roztwór do infuzji, 2mg/ml, worek 100 ml</t>
  </si>
  <si>
    <t>op. 5 worków 100 ml</t>
  </si>
  <si>
    <t>146.</t>
  </si>
  <si>
    <t>Lidocaini hydrochloridum 2%, roztwór do wstrzykiwań 20 mg/ml; Wskazania do stosowania
• Znieczulenie regionalne - nasiękowe, blokady nerwów, pni nerwowych i splotów nerwowych, podpajęczynówkowe, zewnątrzoponowe - w chirurgii ogólnej, urologii, ortopedii, ginekologii, położnictwie, ponadto w różnych procedurach diagnostycznych i terapeutycznych.
• Komorowe zaburzenia rytmu serca (przedwczesne skurcze komorowe, częstoskurcz komorowy), zwłaszcza w przebiegu ostrego zawału mięśnia sercowego lub po przedawkowaniu glikozydów nasercowych.
• Leczenie bólu w okresie okołooperacyjnym, jako składnik analgezji prewencyjnej (zapobiegawczej) i analgezji multimodalnej (wielokierunkowej).</t>
  </si>
  <si>
    <t>op. 10 amp. 2 ml</t>
  </si>
  <si>
    <t>147.</t>
  </si>
  <si>
    <t>Dexamethasoni phosphas, roztwór do wstrzykiwań, 20mg/2,5ml, ampułki</t>
  </si>
  <si>
    <t>op. 1 amp. 2,5 ml</t>
  </si>
  <si>
    <t>148.</t>
  </si>
  <si>
    <t>Dexamethasonum, tabletki, 1mg</t>
  </si>
  <si>
    <t>op. 40 tabl</t>
  </si>
  <si>
    <t>149.</t>
  </si>
  <si>
    <t>Dexamethasonum tabletki, 4mg</t>
  </si>
  <si>
    <t>op.20 tabl</t>
  </si>
  <si>
    <t>150.</t>
  </si>
  <si>
    <t xml:space="preserve">Prednisonum, tabletki, 20 mg </t>
  </si>
  <si>
    <t xml:space="preserve">op. 20 tabl </t>
  </si>
  <si>
    <t>151.</t>
  </si>
  <si>
    <t>Methylprednisolonum, tabletki, 4 mg</t>
  </si>
  <si>
    <t>152.</t>
  </si>
  <si>
    <t>Methylprednisolonum, Proszek i rozpuszczalnik do sporządzania roztworu do wstrzykiwań, 125 mg</t>
  </si>
  <si>
    <t>op. 1 fiol. proszku + 1 fiol. 2 ml rozp.</t>
  </si>
  <si>
    <t>153.</t>
  </si>
  <si>
    <t>Hydrocortisonum, tabletki, 20 mg</t>
  </si>
  <si>
    <t>op. 20 tabl</t>
  </si>
  <si>
    <t>154.</t>
  </si>
  <si>
    <t>Cetirizini dihydrochloridum, tabletki powlekane, 10 mg</t>
  </si>
  <si>
    <t>155.</t>
  </si>
  <si>
    <t>Allopurinolum, tabletki, 100mg</t>
  </si>
  <si>
    <t>op. 50 tabl</t>
  </si>
  <si>
    <t>156.</t>
  </si>
  <si>
    <t xml:space="preserve">Spironolactonum, 50 mg, tabletki powlekane </t>
  </si>
  <si>
    <t>157.</t>
  </si>
  <si>
    <t>Tamsulosini hydrochloridum, 0,4mg, kapsułki o przedłużonym uwalnianiu</t>
  </si>
  <si>
    <t>op.30 kaps.</t>
  </si>
  <si>
    <t>158.</t>
  </si>
  <si>
    <t>Furosemidum, tabletki, 40 mg</t>
  </si>
  <si>
    <t>159.</t>
  </si>
  <si>
    <t>Indapamidum SR, tabletki o przedłużonym uwalnianiu, 1,5mg</t>
  </si>
  <si>
    <t>160.</t>
  </si>
  <si>
    <t xml:space="preserve">Heparinum natricum, roztwór do wstrzykiwań, (25 000 j.m./5 ml) </t>
  </si>
  <si>
    <t xml:space="preserve">op. 10 fiol. 5 ml </t>
  </si>
  <si>
    <t>161.</t>
  </si>
  <si>
    <t>Ferrosi sulfas, tabletki o przedłużonym uwalnianiu, 80 mg Fe2+</t>
  </si>
  <si>
    <t>162.</t>
  </si>
  <si>
    <t xml:space="preserve">Amiloridi hydrochloridum + Hydrochlorothiazidum, tabletki 5 mg + 50 mg </t>
  </si>
  <si>
    <t>163.</t>
  </si>
  <si>
    <t>Perindopril, tabletki, 5 mg</t>
  </si>
  <si>
    <t>164.</t>
  </si>
  <si>
    <t xml:space="preserve">Distigmini bromidum, tabletki, 5mg </t>
  </si>
  <si>
    <t>165.</t>
  </si>
  <si>
    <t xml:space="preserve">Glyceroli trinitras, aerozol podjęzykowy, roztwór, 0,4 mg/dawkę, </t>
  </si>
  <si>
    <t>op. 1 poj. 11 g (200 dawek)</t>
  </si>
  <si>
    <t>166.</t>
  </si>
  <si>
    <t>Kalii citras + Potasu wodorowęglan, bezcukrowy, granulat musujący, saszetki 782 mg K+/3 g</t>
  </si>
  <si>
    <t>op. 20 saszetek 3 g</t>
  </si>
  <si>
    <t>167.</t>
  </si>
  <si>
    <t>Lidocaini hydrochloridum 2%, roztwór do wstrzykiwań 20 mg/ml</t>
  </si>
  <si>
    <t>op. 5 fiol. 50 ml</t>
  </si>
  <si>
    <t>168.</t>
  </si>
  <si>
    <t xml:space="preserve">Mivacurii chloridum, roztwór do wstrzykiwań, 20mg/10ml </t>
  </si>
  <si>
    <t>169.</t>
  </si>
  <si>
    <t>Remifentanilum, proszek do sporządzania roztworu do wstrzykiwań i infuzji 1 mg</t>
  </si>
  <si>
    <t>170.</t>
  </si>
  <si>
    <t>Remifentanilum, proszek do sporządzania roztworu do wstrzykiwań i infuzji, 2 mg</t>
  </si>
  <si>
    <t>171.</t>
  </si>
  <si>
    <t>Remifentanilum, proszek do sporządzania roztworu do wstrzykiwań i infuzji, 5 mg</t>
  </si>
  <si>
    <t>172.</t>
  </si>
  <si>
    <t>Metoclopramidi hydrochloridum, roztwór do wstrzykiwań, 10 mg/2 ml</t>
  </si>
  <si>
    <t>173.</t>
  </si>
  <si>
    <t>Metoclopramidi hydrochloridum, tabletki, 10 mg</t>
  </si>
  <si>
    <t>174.</t>
  </si>
  <si>
    <t>Clemastini fumaras, roztwór do wstrzykiwań, 2 mg/2 ml</t>
  </si>
  <si>
    <t>175.</t>
  </si>
  <si>
    <t>Clemastinum fumaras, tabletki, 1 mg</t>
  </si>
  <si>
    <t>176.</t>
  </si>
  <si>
    <t>Dexamethasoni phosphas, roztwór do wstrzykiwań, 4 mg/1 ml</t>
  </si>
  <si>
    <t>177.</t>
  </si>
  <si>
    <t>Dexamethasoni phosphas, roztwór do wstrzykiwań, 8 mg/2 ml</t>
  </si>
  <si>
    <t>178.</t>
  </si>
  <si>
    <t>Antazolini meslilas, roztwór do wstrzykiwań, 50 mg/ml, ampułki 2 ml</t>
  </si>
  <si>
    <t>op.10 amp. 2 ml</t>
  </si>
  <si>
    <t>179.</t>
  </si>
  <si>
    <t>Palonosetron, roztwór do wstrzykiwań, 250 mcg/5 ml, fiolka 5 ml</t>
  </si>
  <si>
    <t>op. 1 fiol 5 ml</t>
  </si>
  <si>
    <t>180.</t>
  </si>
  <si>
    <t>Ketoprofenum, tabletki powlekane, 100 mg</t>
  </si>
  <si>
    <t>181.</t>
  </si>
  <si>
    <t>Tramadoli hydrochloridum, krople doustne, roztwór 100 mg/ml</t>
  </si>
  <si>
    <t>182.</t>
  </si>
  <si>
    <t>Tramadoli hydrochloridum, roztwór do wstrzykiwań 100 mg/2ml</t>
  </si>
  <si>
    <t>183.</t>
  </si>
  <si>
    <t>Trmamadoli hydrochloridum + Paracetamolum, tabletki powlekane 37,5 mg + 325 mg</t>
  </si>
  <si>
    <t>184.</t>
  </si>
  <si>
    <t>185.</t>
  </si>
  <si>
    <t>Tolperisoni hydrochloridum, tabletki powlekane, 50 mg</t>
  </si>
  <si>
    <t>186.</t>
  </si>
  <si>
    <t>Diclofenacum natricum, 50 mg, tabletki dojelitowe</t>
  </si>
  <si>
    <t>187.</t>
  </si>
  <si>
    <t>Metamizolum natricum, 500 mg, tabletki</t>
  </si>
  <si>
    <t>188.</t>
  </si>
  <si>
    <t xml:space="preserve">Dexketoprofen roztwór do wstrzykiwań 50mg/2ml </t>
  </si>
  <si>
    <t>189.</t>
  </si>
  <si>
    <t>Metamizolum natricum, Roztwór do wstrzykiwań, 1g/2ml, ampułki</t>
  </si>
  <si>
    <t>190.</t>
  </si>
  <si>
    <t>Metamizolum natricum, Roztwór do wstrzykiwań 2,5g/5ml</t>
  </si>
  <si>
    <t>op. 10 amp. 5 ml</t>
  </si>
  <si>
    <t>191.</t>
  </si>
  <si>
    <t>Paracetamolum, tabletki 500 mg</t>
  </si>
  <si>
    <t>192.</t>
  </si>
  <si>
    <t>Baclofenum, tabletki, 25 mg</t>
  </si>
  <si>
    <t>193.</t>
  </si>
  <si>
    <t>Urapidilum, roztwór do wstrzykiwań / do infuzji, 25 mg/5 ml</t>
  </si>
  <si>
    <t>194.</t>
  </si>
  <si>
    <t>Furosemidum, 10 mg/ml, Roztwór do wstrzykiwań / do infuzji</t>
  </si>
  <si>
    <t xml:space="preserve">op. 50 amp. 2 ml </t>
  </si>
  <si>
    <t>195.</t>
  </si>
  <si>
    <t>Hydrocortisonum, proszek i rozpuszczalnik do sporządzania roztworu do wstrzykiwań lub do infuzji, 100 mg, op. 5 fiol. proszku + 5 amp. 2 ml wody do wstrzykiwań</t>
  </si>
  <si>
    <t>op. 5 fiol. + 5 amp</t>
  </si>
  <si>
    <t>196.</t>
  </si>
  <si>
    <t>Retinolum + Tocopherolum A+E kapsułki, 12000 j.m. + 70 mg</t>
  </si>
  <si>
    <t>op. 30 kaps.</t>
  </si>
  <si>
    <t>197.</t>
  </si>
  <si>
    <t>Preparat złożony zawierajacy:
3 mg VitB1
5 mg Vit B2
5 mg Vit B6
40 mg Vit PP
5 mg wapnia pantotenianu, tabletki drażowane</t>
  </si>
  <si>
    <t>op. 50 tabl. draż.</t>
  </si>
  <si>
    <t>198.</t>
  </si>
  <si>
    <t>Pyridoxini hydrochloridum, tabletki 50 mg</t>
  </si>
  <si>
    <t>199.</t>
  </si>
  <si>
    <t>Acidum ascorbicum, tabletki powlekane, 200 mg</t>
  </si>
  <si>
    <t>200.</t>
  </si>
  <si>
    <t>Acidum folicum, tabletki, 15 mg</t>
  </si>
  <si>
    <t>201.</t>
  </si>
  <si>
    <t>Cyanocobalaminum (vitaminum B12) roztwór do wstrzykiwań 1 mg/2 ml</t>
  </si>
  <si>
    <t>202.</t>
  </si>
  <si>
    <t>Insulini injectio neutralis + Insulinum isophanum, zawiesina do wstrzykiwań, 100 j.m/ml, insulina dwufazowa
w proporcjach 50% insuliny rozpuszczalnej i 50% insuliny izofanowej</t>
  </si>
  <si>
    <t>op. 5 wkładów do wstrzykiwacza 3 ml</t>
  </si>
  <si>
    <t>203.</t>
  </si>
  <si>
    <t>Insulinum humanum isophanum zawiesina do wstrzykiwań, 100 j.m/ml</t>
  </si>
  <si>
    <t>204.</t>
  </si>
  <si>
    <t>Insulini injectio neutralis inj. 
300 j.m./3 ml</t>
  </si>
  <si>
    <t>op. 10 wkładów</t>
  </si>
  <si>
    <t>205.</t>
  </si>
  <si>
    <t>METRONIDAZOLUM 0,5% roztwór do infuzji, 5mg/ml, pojemnik 100ml + zawieszka lub koszyczki do wieszania, opakowanie typu butelka z dwoma niezależnymi portami</t>
  </si>
  <si>
    <t>op. 40 butelek</t>
  </si>
  <si>
    <t>206.</t>
  </si>
  <si>
    <t>Sulfamethoxazolum + Trimethoprimum, koncentrat do sporządzania roztworu do infuzji, 480mg/5ml</t>
  </si>
  <si>
    <t>207.</t>
  </si>
  <si>
    <t>Colistimethatum natr. 1 mln j.m. liofilizat do sporządzania roztworu do wstrzykiwań, infuzji i inhalacji</t>
  </si>
  <si>
    <t>op. 20 fiolek</t>
  </si>
  <si>
    <t>208.</t>
  </si>
  <si>
    <t>Sulfamethoxazolum + Trimethoprimum, 480 mg, tabletki</t>
  </si>
  <si>
    <t>209.</t>
  </si>
  <si>
    <t xml:space="preserve">Nystatinum, zawiesina doustna, 100 000 j.m./ml </t>
  </si>
  <si>
    <t xml:space="preserve">op. 1 butelka 24 ml </t>
  </si>
  <si>
    <t>210.</t>
  </si>
  <si>
    <t>Norfloxacinum, 400 mg, tabletki powlekane</t>
  </si>
  <si>
    <t>211.</t>
  </si>
  <si>
    <t>Doxycyclinum TZF, roztwór do infuzji, 20 mg/ml, fiolka 5 ml</t>
  </si>
  <si>
    <t>op. 10 fiol. 5 ml</t>
  </si>
  <si>
    <t>212.</t>
  </si>
  <si>
    <t>Doxycyclinum TZF, kapsułki twarde,100 mg</t>
  </si>
  <si>
    <t>op. 10 kapsułek</t>
  </si>
  <si>
    <t>213.</t>
  </si>
  <si>
    <t>Apixabanum, tabletki powlekane, 5mg</t>
  </si>
  <si>
    <t>op. 60 tabl</t>
  </si>
  <si>
    <t>214.</t>
  </si>
  <si>
    <t>Betaxololi hydrochloridum, tabletki powlekane, 20mg</t>
  </si>
  <si>
    <t>215.</t>
  </si>
  <si>
    <t>Carvedilolum, tabletki, 12,5mg</t>
  </si>
  <si>
    <t>216.</t>
  </si>
  <si>
    <t>Losartanum kalicum, 50 mg, tabletki powlekane</t>
  </si>
  <si>
    <t>217.</t>
  </si>
  <si>
    <t>Clonidini hydrochloridum, tabletki, 75 µg</t>
  </si>
  <si>
    <t>218.</t>
  </si>
  <si>
    <t>Clopidogrelum, tabletki powlekane, 75 mg</t>
  </si>
  <si>
    <t>219.</t>
  </si>
  <si>
    <t>Doxazosinum, tabletki, 4mg</t>
  </si>
  <si>
    <t>220.</t>
  </si>
  <si>
    <t>Isosorbidi mononitras, tabletki o przedłużonym uwalnianiu, 75 mg</t>
  </si>
  <si>
    <t>221.</t>
  </si>
  <si>
    <t>Lercanidipini hydrochloridum, tabletki powlekane, 10 mg</t>
  </si>
  <si>
    <t>222.</t>
  </si>
  <si>
    <t>Lisinoprili dihydricum, tabletki, 10 mg</t>
  </si>
  <si>
    <t>223.</t>
  </si>
  <si>
    <t>Metoprololi tartras, tabletki, 50 mg</t>
  </si>
  <si>
    <t>224.</t>
  </si>
  <si>
    <t>Propafenoni hydrochloridum, tabletki powlekane, 150 mg</t>
  </si>
  <si>
    <t>225.</t>
  </si>
  <si>
    <t>Propafenoni hydrochloridum, roztwór do wstrzykiwań, 3,5 mg/ml</t>
  </si>
  <si>
    <t>op. 5 amp. 20 ml</t>
  </si>
  <si>
    <t>226.</t>
  </si>
  <si>
    <t>Propranololi hydrochloridum, tabletki powlekane, 10mg</t>
  </si>
  <si>
    <t>227.</t>
  </si>
  <si>
    <t>Rivaroxabanum, tabletki powlekane, 15 mg</t>
  </si>
  <si>
    <t>op. 100 tabl. w blistrze perforowanym</t>
  </si>
  <si>
    <t>228.</t>
  </si>
  <si>
    <t>Kalii chloridum, tabletki o przedłużonym uwalnianiu, 750 mg, 3391 mg jonów potasu</t>
  </si>
  <si>
    <t>229.</t>
  </si>
  <si>
    <t>Telmisartanum, tabletki, 40mg</t>
  </si>
  <si>
    <t>230.</t>
  </si>
  <si>
    <t>Trimetazidini dihydrochloridum, tabletki o przedłużonym uwalnianiu, 35 mg</t>
  </si>
  <si>
    <t>231.</t>
  </si>
  <si>
    <t>Valsartanum, tabletki powlekane, 160 mg</t>
  </si>
  <si>
    <t>232.</t>
  </si>
  <si>
    <t>Warfarinum natricum, tabletki, 3 mg</t>
  </si>
  <si>
    <t xml:space="preserve">op. 100 tabl. </t>
  </si>
  <si>
    <t>233.</t>
  </si>
  <si>
    <t>Warfarinum natricum, tabletki, 5 mg</t>
  </si>
  <si>
    <t>234.</t>
  </si>
  <si>
    <t>Zofenoprilum calcicum, tabletki powlekane,  7,5 mg</t>
  </si>
  <si>
    <t>235.</t>
  </si>
  <si>
    <t>Simvastatinum, tabletki powlekane, 20 mg</t>
  </si>
  <si>
    <t>236.</t>
  </si>
  <si>
    <t>Verapamili hydrochloridum, tabletki powlekane, 120 mg</t>
  </si>
  <si>
    <t>237.</t>
  </si>
  <si>
    <t>Verapamili hydrochloridum, tabletki powlekane, 80 mg</t>
  </si>
  <si>
    <t>238.</t>
  </si>
  <si>
    <t xml:space="preserve">Molsidominum, 4 mg, tabletki </t>
  </si>
  <si>
    <t>239.</t>
  </si>
  <si>
    <t>Metoprololi tartas, roztwór do wstrzykiwań, 1 mg/ml</t>
  </si>
  <si>
    <t>op. 5 amp 5 ml</t>
  </si>
  <si>
    <t>240.</t>
  </si>
  <si>
    <t xml:space="preserve">Pentoxifyllinum, roztwór do wstrzykiwań, 100 mg/5 ml </t>
  </si>
  <si>
    <t>241.</t>
  </si>
  <si>
    <t>Pentoxifyllinum prolongatum, tabletki o przedłużonym uwalnianiu, 400 mg</t>
  </si>
  <si>
    <t>242.</t>
  </si>
  <si>
    <t>Kalii canrenoas, roztwór do wstrzykiwań, 200mg/10ml</t>
  </si>
  <si>
    <t>op. 10 amp. 10 ml</t>
  </si>
  <si>
    <t>243.</t>
  </si>
  <si>
    <t>Galantamini hydrobromidum, oztwór do wstrzykiwań, 2,5 mg/ml</t>
  </si>
  <si>
    <t>244.</t>
  </si>
  <si>
    <t>Etamsylatum, tabletki, 250 mg</t>
  </si>
  <si>
    <t>245.</t>
  </si>
  <si>
    <t>Acidum acetylsalicylicum, 500 mg, tabletki dojelitowe</t>
  </si>
  <si>
    <t>246.</t>
  </si>
  <si>
    <t xml:space="preserve">Acidum acetylsalicylicum, 300 mg tabletki </t>
  </si>
  <si>
    <t>247.</t>
  </si>
  <si>
    <t>Nicergolinum, tabletki powlekane, 10 mg</t>
  </si>
  <si>
    <t>248.</t>
  </si>
  <si>
    <t>Nitrendipinum, tabletki, 10 mg</t>
  </si>
  <si>
    <t>249.</t>
  </si>
  <si>
    <t>Clonazepamum, roztwór do wstrzykiwań, 1 mg/1ml</t>
  </si>
  <si>
    <t>250.</t>
  </si>
  <si>
    <t>Clonazepamum, tabletki, 2 mg</t>
  </si>
  <si>
    <t>251.</t>
  </si>
  <si>
    <t>Adrenalinum, roztwór do wstrzykiwań, 300 μg/0,3 ml, ampułkostrzykawka</t>
  </si>
  <si>
    <t>op. 1 amp-strzyk. 1 ml</t>
  </si>
  <si>
    <t>252.</t>
  </si>
  <si>
    <t>Ephedrini hydrochloridum, roztwór do wstrzykiwań,  25 mg/1ml, ampułki</t>
  </si>
  <si>
    <t>253.</t>
  </si>
  <si>
    <t>Estazolamum, tabletki, 2 mg</t>
  </si>
  <si>
    <t>254.</t>
  </si>
  <si>
    <t>Naloxoni hydrochloridum, roztwór do wstrzykiwań, 0,4 mg/1 ml</t>
  </si>
  <si>
    <t>255.</t>
  </si>
  <si>
    <t>Atropini sulfas, roztwór do wstrzykiwań,  0,5 mg/1 ml</t>
  </si>
  <si>
    <t>256.</t>
  </si>
  <si>
    <t>Midazolamum, roztwór do wstrzykiwań, 5 mg/1 ml,  Zamawiający wymaga aby produkt miał zarejestrowaną możliwość mieszania w jednej strzykawce z lekiem Morphini Sulfas WZF</t>
  </si>
  <si>
    <t>257.</t>
  </si>
  <si>
    <t>Cisatracurium, roztwór do wstrzykiwań, 10 mg/5 ml</t>
  </si>
  <si>
    <t>258.</t>
  </si>
  <si>
    <t>Hyoscini butylbromidum, roztwór do wstrzykiwań, 20 mg/1 ml</t>
  </si>
  <si>
    <t>259.</t>
  </si>
  <si>
    <t>Hyoscini butylbromidum, tabletka drażowana, 10 mg</t>
  </si>
  <si>
    <t>260.</t>
  </si>
  <si>
    <t>Hydroxyzini hydrochloridum, 10 mg, tabletki powlekane</t>
  </si>
  <si>
    <t>261.</t>
  </si>
  <si>
    <t>Hydroxyzini hydrochloridum, 25 mg, tabletki powlekane</t>
  </si>
  <si>
    <t>262.</t>
  </si>
  <si>
    <t>Nitrazepamum, tabletki, 5 mg</t>
  </si>
  <si>
    <t>263.</t>
  </si>
  <si>
    <t>Alprazolamum tabletki, 0,5 mg</t>
  </si>
  <si>
    <t>264.</t>
  </si>
  <si>
    <t>Trazodoni hydrochloridum, 75 mg, tabletki o przedłużonym uwalnianiu</t>
  </si>
  <si>
    <t>265.</t>
  </si>
  <si>
    <t>Clomethiazolum, kapsułki, 300 mg</t>
  </si>
  <si>
    <t>op. 100 kaps.</t>
  </si>
  <si>
    <t>266.</t>
  </si>
  <si>
    <t>Dobutamina, liofilizat do sporządzania roztworu do infuzji 250mg, fiolka</t>
  </si>
  <si>
    <t>267.</t>
  </si>
  <si>
    <t>Dopaminum hydrochloricum WZF 4%, roztwór do infuzji 40 mg/ml, ampułka</t>
  </si>
  <si>
    <t>268.</t>
  </si>
  <si>
    <t>Lignocainum hydrochloricum WZF 2%,  roztwór do wstrzykiwań, 400 mg/ 20ml, fiolki; Wskazania do stosowania
• Znieczulenie regionalne - nasiękowe, blokady nerwów, pni nerwowych i splotów nerwowych, podpajęczynówkowe, zewnątrzoponowe - w chirurgii ogólnej, urologii, ortopedii, ginekologii, położnictwie, ponadto w różnych procedurach diagnostycznych i terapeutycznych.
• Komorowe zaburzenia rytmu serca (przedwczesne skurcze komorowe, częstoskurcz komorowy), zwłaszcza w przebiegu ostrego zawału mięśnia sercowego lub po przedawkowaniu glikozydów nasercowych.
• Leczenie bólu w okresie okołooperacyjnym, jako składnik analgezji prewencyjnej (zapobiegawczej) i analgezji multimodalnej (wielokierunkowej).</t>
  </si>
  <si>
    <t>op. 5 fiol. 20 ml</t>
  </si>
  <si>
    <t>269.</t>
  </si>
  <si>
    <t>Lignocainum 2% c. noradrenalino 0,00125%, roztwór do wstrzykiwań, (20 mg + 0,025 mg)/ml, ampułki</t>
  </si>
  <si>
    <t>270.</t>
  </si>
  <si>
    <t>Bupivacaini hydrochloridum 0,5%, roztwór do wstrzykiwań,  5mg/ml</t>
  </si>
  <si>
    <t>op. 10 amp 10ml</t>
  </si>
  <si>
    <t>271.</t>
  </si>
  <si>
    <t>Bupivacaini hydrochloridum 0,5% Heavy roztwór do wstrzykiwań, 5 mg/ml, produkt pakowany w jałowe blistry</t>
  </si>
  <si>
    <t>op. 5 amp. 4 ml</t>
  </si>
  <si>
    <t>272.</t>
  </si>
  <si>
    <t>Quetiapini fumaras, 25 mg, tabletki powlekane</t>
  </si>
  <si>
    <t>273.</t>
  </si>
  <si>
    <t>Levetiracetamum, 500 mg, tabetki powlekane</t>
  </si>
  <si>
    <t>274.</t>
  </si>
  <si>
    <t>Sugammadexum, roztwór do wstrzykiwań 200mg/2 ml, fiolki</t>
  </si>
  <si>
    <t>275.</t>
  </si>
  <si>
    <t>Dinatrii phosphas dodecahydricus + Natrii dihydrophosphas, roztwór doodbytniczy w butelce 150 ml</t>
  </si>
  <si>
    <t>op. 50 butelek 150 ml</t>
  </si>
  <si>
    <t>276.</t>
  </si>
  <si>
    <t>Preparat złożony: Metamizolum natricum + Pitofenoni hydrochloridum + Fenpiverini bromidum, roztwór do wstrzykiwań, (500 mg + 2 mg + 0,02 mg)/ml, ampułki</t>
  </si>
  <si>
    <t>277.</t>
  </si>
  <si>
    <r>
      <t>Lactobacillus rhamnosus, Lactobacillus helveticus,  kapsułki zawierające min. 1,6x 10</t>
    </r>
    <r>
      <rPr>
        <vertAlign val="superscript"/>
        <sz val="11"/>
        <color rgb="FF000000"/>
        <rFont val="Calibri"/>
        <family val="2"/>
        <charset val="238"/>
        <scheme val="minor"/>
      </rPr>
      <t xml:space="preserve">9 </t>
    </r>
    <r>
      <rPr>
        <sz val="11"/>
        <color rgb="FF000000"/>
        <rFont val="Calibri"/>
        <family val="2"/>
        <charset val="238"/>
        <scheme val="minor"/>
      </rPr>
      <t xml:space="preserve"> CFU bakterii kwasu mlekowego każdego szczepu. Produkt leczniczy.</t>
    </r>
  </si>
  <si>
    <t>278.</t>
  </si>
  <si>
    <t>Theophyllinum RETARD, tabletki powlekane o przedłużonym uwalnianiu, 150 mg</t>
  </si>
  <si>
    <t>op.  50 tabl.</t>
  </si>
  <si>
    <t>279.</t>
  </si>
  <si>
    <t>Theophyllinum, roztwór do wstrzykiwań i infuzji, 20 mg/ml, 10ml</t>
  </si>
  <si>
    <t>280.</t>
  </si>
  <si>
    <t xml:space="preserve">Thiethylperazinum, tabletki powlekane, 6,5 mg </t>
  </si>
  <si>
    <t>281.</t>
  </si>
  <si>
    <t>Salmeterolum, proszek do inhalacji w kapsułkach twardych, 50 mcg/dawkę inh.</t>
  </si>
  <si>
    <t>op. 60 kaps z inhalatorem</t>
  </si>
  <si>
    <t>282.</t>
  </si>
  <si>
    <t>Calcium chloratum, roztwór do wstrzykiwań, 67 mg/ml = 18,3 mg jonów wapnia/ml</t>
  </si>
  <si>
    <t>283.</t>
  </si>
  <si>
    <t>Sulfasalazinum, tabletki dojelitowe, 500 mg</t>
  </si>
  <si>
    <t>284.</t>
  </si>
  <si>
    <t xml:space="preserve">Magnesii lactas dihydricus + Pyridoxini hydrochloridum (Vitaminum B6), tabletki powlekane, 48 mg  jonów Mg  + 5 mg chlorowodorki pirydoksyny </t>
  </si>
  <si>
    <t>285.</t>
  </si>
  <si>
    <t>Levothyroxinum natricum, tabletki, 50mcg</t>
  </si>
  <si>
    <t>286.</t>
  </si>
  <si>
    <t>Loperamidi hydrochloridum, tabletki, 2 mg</t>
  </si>
  <si>
    <t>287.</t>
  </si>
  <si>
    <t>Magnesii hydrogenoaspartas + Kalii hydrogenoaspartas, tabletki, 250 mg + 250 mg</t>
  </si>
  <si>
    <t>288.</t>
  </si>
  <si>
    <t xml:space="preserve">Calcii carbonas, kapsułki twarde, 1000 mg </t>
  </si>
  <si>
    <t>289.</t>
  </si>
  <si>
    <t>Carbo activatus, 250 mg, tabletki</t>
  </si>
  <si>
    <t>290.</t>
  </si>
  <si>
    <t>Acidum ascorbicum + Rutosidum tabletki powlekane, 100 mg + 25 mg</t>
  </si>
  <si>
    <t>op. 125 tabl.</t>
  </si>
  <si>
    <t>291.</t>
  </si>
  <si>
    <t xml:space="preserve">Diosminum, 500 mg, tabletki powlekane </t>
  </si>
  <si>
    <t>292.</t>
  </si>
  <si>
    <t xml:space="preserve">Lactulosum, roztwór doustny, 667 mg/ml w butelce </t>
  </si>
  <si>
    <t xml:space="preserve">op. butelka 300 ml </t>
  </si>
  <si>
    <t>293.</t>
  </si>
  <si>
    <t>Simeticonum, krople doustne, 40 mg/ml</t>
  </si>
  <si>
    <t>op. butelka 30 ml</t>
  </si>
  <si>
    <t>294.</t>
  </si>
  <si>
    <t>Simeticonum, kapsułki, 50 mg</t>
  </si>
  <si>
    <t>op. 100 kaps. w blistrach</t>
  </si>
  <si>
    <t>295.</t>
  </si>
  <si>
    <t>Bromhexini hydrochloridum, 4 mg/5 ml, syrop mietowy</t>
  </si>
  <si>
    <t>op. 1 butelka 120 ml</t>
  </si>
  <si>
    <t>296.</t>
  </si>
  <si>
    <t>Bromhexini hydrochloridum, tabletki, 8 mg</t>
  </si>
  <si>
    <t>op. 40 tabl.</t>
  </si>
  <si>
    <t>297.</t>
  </si>
  <si>
    <t>Aluminii phosphas 4,5%, zawiesina doustna 45 g/g</t>
  </si>
  <si>
    <t>op. butelka 250 g</t>
  </si>
  <si>
    <t>298.</t>
  </si>
  <si>
    <t>Ornithini aspartas, 5 g/10ml, koncentrat do sporządzania roztworu do infuzji</t>
  </si>
  <si>
    <t>299.</t>
  </si>
  <si>
    <t xml:space="preserve">Timonacicum, tabletki, 100 mg </t>
  </si>
  <si>
    <t>300.</t>
  </si>
  <si>
    <t>Piracetamum, 1200 mg, tabletki powlekane</t>
  </si>
  <si>
    <t>301.</t>
  </si>
  <si>
    <t>Piracetamum, 800 mg, tabletki powlekane</t>
  </si>
  <si>
    <t>302.</t>
  </si>
  <si>
    <t>Natrium bicarbonicum 8,4%, roztwór do wstrzykiwań, 84 mg/ml</t>
  </si>
  <si>
    <t>op. 10 amp. 20 ml</t>
  </si>
  <si>
    <t>303.</t>
  </si>
  <si>
    <t>Nifuroxazidum, tabletki powlekane, 100 mg</t>
  </si>
  <si>
    <t>op. 24 tabl.</t>
  </si>
  <si>
    <t>304.</t>
  </si>
  <si>
    <t>Codeini phosphas + Kalii guaiacolosulfonas:  15 mg + 300 mg, tabletki</t>
  </si>
  <si>
    <t>305.</t>
  </si>
  <si>
    <t>op. 1 zestaw</t>
  </si>
  <si>
    <t>306.</t>
  </si>
  <si>
    <t>Wyrób medyczny, jałowy roztwór chlorku sodu 0,9% i hialuronianu sodu , roztwór do nebulizacji, w postaci pojednynczych ampułek, bez konserwantów,  do stosowania w inhalatorach i nebulizatorach pneumatycznych</t>
  </si>
  <si>
    <t>op. 30 amp. 5 ml</t>
  </si>
  <si>
    <t>307.</t>
  </si>
  <si>
    <t>Famotydyna, tabl. powl. 20 mg</t>
  </si>
  <si>
    <t xml:space="preserve">op. 30 tabl. powl. </t>
  </si>
  <si>
    <t>308.</t>
  </si>
  <si>
    <t>Famotydyna, tabl. powl. 40 mg</t>
  </si>
  <si>
    <t>309.</t>
  </si>
  <si>
    <t>Ambroxol inhalacje, roztwór do nebulizacji, 7,5 mg/ml</t>
  </si>
  <si>
    <t>310.</t>
  </si>
  <si>
    <t>Drotaverini hydrochloridum, tabletki powlekane, 40 mg</t>
  </si>
  <si>
    <t>311.</t>
  </si>
  <si>
    <t>Itopridi hydrochloridum, tabletki powlekane, 50 mg</t>
  </si>
  <si>
    <t>312.</t>
  </si>
  <si>
    <t xml:space="preserve">Proszek do przygotowania płynu doustnego, środek diagnostyczny; Proszek do sporządzenia rotworu doustnego składający się z:                                                                                                            -makrogol 4000                               64,0g 
- siarczan sodu bezwodny                5,7g
-wodorowęglan sodu                      1,68g
- chlorek sodu                                 1,46g
-chlorek potasu                               0,75g
PEG 4000=glikol polietylenowy 4000
Przeznaczony jako środek diagnostyczny , oczyszczanie okrężnicy w zabiegach chirurgicznych do badań endoskopowych lub radiologicznych.                        </t>
  </si>
  <si>
    <t>op. 48 sasz. 74 g</t>
  </si>
  <si>
    <t>313.</t>
  </si>
  <si>
    <t>Omeprazolum 40 mg, proszek do sporządzania roztworu do infuzji</t>
  </si>
  <si>
    <t>314.</t>
  </si>
  <si>
    <r>
      <rPr>
        <sz val="11"/>
        <rFont val="Calibri"/>
        <family val="2"/>
        <charset val="238"/>
        <scheme val="minor"/>
      </rPr>
      <t>Szczepionka przeciw tężcowi</t>
    </r>
    <r>
      <rPr>
        <sz val="11"/>
        <color theme="1"/>
        <rFont val="Calibri"/>
        <family val="2"/>
        <charset val="238"/>
        <scheme val="minor"/>
      </rPr>
      <t>, zawiesina do wstrzykiwań, dawka nie mniej niż 40 j.m. toksoidu tężcowego/0,5 ml, j dawka 0,5 ml</t>
    </r>
  </si>
  <si>
    <t>op. 1 amp 0,5 ml</t>
  </si>
  <si>
    <t>315.</t>
  </si>
  <si>
    <t>Ambroxoli hydrochloridum, roztwór do wstrzykiwań 15mg/2ml, ampułki</t>
  </si>
  <si>
    <t>316.</t>
  </si>
  <si>
    <t>Chlorchinaldin VP, tabletki do ssania(gryzienia) żucia, 2mg</t>
  </si>
  <si>
    <t>317.</t>
  </si>
  <si>
    <t xml:space="preserve">Noradrenalini tartras 4mg/4ml 
koncentrat do sporzadzania roztworu do infuzji bez dodatku pirosiarczynu sodu.
Warunki przechowywania: temp. 15-25C, brak koniecznosci ochrony przed światłem.
</t>
  </si>
  <si>
    <t>op. 10 amp. 4ml</t>
  </si>
  <si>
    <t>318.</t>
  </si>
  <si>
    <t>Midazolamum 50 mg/10ml 
roztwór do wstrzykiwań</t>
  </si>
  <si>
    <t xml:space="preserve">op. 1 amp. </t>
  </si>
  <si>
    <t>319.</t>
  </si>
  <si>
    <t>Cefazolinum natr. 1000 mg proszek do p. roztworu do wstrzykiwań</t>
  </si>
  <si>
    <t>320.</t>
  </si>
  <si>
    <t>Argipressinum, koncentrat do sporządzania roztworu do infuzji 40 IU/2 ml 5 ampułki</t>
  </si>
  <si>
    <t>op. 5 amp 2 ml</t>
  </si>
  <si>
    <t>321.</t>
  </si>
  <si>
    <t>Acidum tranexamicum, tabl powlekane 500 mg</t>
  </si>
  <si>
    <t>322.</t>
  </si>
  <si>
    <t>Solifenacini succinas 5 mg, tab. powl.</t>
  </si>
  <si>
    <t>323.</t>
  </si>
  <si>
    <t>Alfacalcidolum 1 mcg, kapsułki</t>
  </si>
  <si>
    <t>324.</t>
  </si>
  <si>
    <t>Thiamini hydrochloridum 25 mg, tabletki</t>
  </si>
  <si>
    <t>325.</t>
  </si>
  <si>
    <t xml:space="preserve">Płyn do płukania jamy ustnej op.  64 dawek a 15 ml.   Płyn do płukania jamy ustnej, roztwór wodny składający się z dwóch odrębnie pakowanych roztworów wodnych fosforanu i wapnia, które po wymieszaniu tworzą przesycony roztwór jonów wapnia i fosforanów   stosowany dla pacjentów poddanych radioterapii i chemioterapii                                                                </t>
  </si>
  <si>
    <t>op. 64 fiol. 15ml</t>
  </si>
  <si>
    <t>326.</t>
  </si>
  <si>
    <t>op. 21 tabl.</t>
  </si>
  <si>
    <t>327.</t>
  </si>
  <si>
    <t>Etomidatum, roztwór do wstrzykiwań 2 mg/ml</t>
  </si>
  <si>
    <t>328.</t>
  </si>
  <si>
    <t>Vancomycin 1000 mg, proszek do sporządzania roztworu do infuzji</t>
  </si>
  <si>
    <t xml:space="preserve">op. 5 fiol. </t>
  </si>
  <si>
    <t>329.</t>
  </si>
  <si>
    <t>Gąbka kolagenowa pokryta w formie suchej i stałej ludzkim fibrynogenem i ludzką trombiną ; 3,0x2,5x0,5</t>
  </si>
  <si>
    <t>op. 1 szt.</t>
  </si>
  <si>
    <t>330.</t>
  </si>
  <si>
    <t>Gąbka kolagenowa pokryta w formie suchej i stałej ludzkim fibrynogenem I ludzką trombiną ; 9,5x4,8x0,5</t>
  </si>
  <si>
    <t>331.</t>
  </si>
  <si>
    <t>Gąbka kolagenowa pokryta w formie suchej i stałej ludzkim fibrynogenem I ludzką trombiną ; 4,8x4,8x0,5</t>
  </si>
  <si>
    <t>332.</t>
  </si>
  <si>
    <t xml:space="preserve">Zrolowana matryca z kolagenu końskiego pokryta w formie suchej i stałej ludzkim fibrynogenem i ludzką trombiną; Po rozwinięciu o wymiarach; 4,8cm x 4,8cm </t>
  </si>
  <si>
    <t>333.</t>
  </si>
  <si>
    <t>Etamsylatum, roztwór do wstrzykiwań, 125mg/ml</t>
  </si>
  <si>
    <t>op. 50 amp. 2 ml</t>
  </si>
  <si>
    <t>334.</t>
  </si>
  <si>
    <t xml:space="preserve">Thiethylperazinum, roztwór do wstrzykiwań, 6,5 mg  /1mg  </t>
  </si>
  <si>
    <t>op. 5amp</t>
  </si>
  <si>
    <t>335.</t>
  </si>
  <si>
    <t xml:space="preserve">Piracetamum, roztwór do infuzji, 12g/60ml               </t>
  </si>
  <si>
    <t>336.</t>
  </si>
  <si>
    <t>Diclofenacum,Roztwór do płukania jamy ustnej i gardła, 0,74 mg/ml (0,074%)</t>
  </si>
  <si>
    <t>337.</t>
  </si>
  <si>
    <t>Atropinum sulfuricum, roztwór do wstrzykiwań, 1mg/1ml</t>
  </si>
  <si>
    <t>op. 10 amp. 1ml</t>
  </si>
  <si>
    <t>338.</t>
  </si>
  <si>
    <t>Gabapentinum, tabletki lub kapsułki, 100 mg</t>
  </si>
  <si>
    <t>339.</t>
  </si>
  <si>
    <t xml:space="preserve">Carvedilolum, tabletki, 6,25mg </t>
  </si>
  <si>
    <t>op. 30 szt.</t>
  </si>
  <si>
    <t>340.</t>
  </si>
  <si>
    <t>Carbamazepinum, tabletki, 200 mg</t>
  </si>
  <si>
    <t>341.</t>
  </si>
  <si>
    <t>Acidum acetylsalicylicum 75mg , tabl. Powl.</t>
  </si>
  <si>
    <t>342.</t>
  </si>
  <si>
    <t>Dikalii clorazepas, kapsułki 10 mg</t>
  </si>
  <si>
    <t>343.</t>
  </si>
  <si>
    <t>Dikalii clorazepas, kapsułki 5 mg</t>
  </si>
  <si>
    <t>op.30 szt.</t>
  </si>
  <si>
    <t>344.</t>
  </si>
  <si>
    <t>Rivaroxaban 20 mg, tabletki powlekane</t>
  </si>
  <si>
    <t>345.</t>
  </si>
  <si>
    <t>Aprepitant kaps. 80 mg + 125 mg</t>
  </si>
  <si>
    <t>op.  2 kaps. 80 mg + 1 kaps. 125 mg</t>
  </si>
  <si>
    <t>346.</t>
  </si>
  <si>
    <t xml:space="preserve">Oxazepamum 10 mg, tabletki </t>
  </si>
  <si>
    <t>op. 20 szt.</t>
  </si>
  <si>
    <t>347.</t>
  </si>
  <si>
    <t>Diazepamum 2 mg, tabletki</t>
  </si>
  <si>
    <t>348.</t>
  </si>
  <si>
    <t>Diazepamum 5 mg, tabletki</t>
  </si>
  <si>
    <t>349.</t>
  </si>
  <si>
    <t>Żel do EEG , żel na skórę</t>
  </si>
  <si>
    <t>op. 250 g</t>
  </si>
  <si>
    <t>350.</t>
  </si>
  <si>
    <t xml:space="preserve">Żel do USG bezbarwny </t>
  </si>
  <si>
    <t>op. 500 g</t>
  </si>
  <si>
    <t>351.</t>
  </si>
  <si>
    <t>Escitalopram 10 mg tabl. powl.</t>
  </si>
  <si>
    <t>op. 28 szt.</t>
  </si>
  <si>
    <t>352.</t>
  </si>
  <si>
    <t>Escitalopram 20 mg tabl. powl.</t>
  </si>
  <si>
    <t>353.</t>
  </si>
  <si>
    <t>Escitalopram, krople doustne, roztwór, 20 mg/ml</t>
  </si>
  <si>
    <t>op. 1 butelka 15 ml</t>
  </si>
  <si>
    <t>354.</t>
  </si>
  <si>
    <t>Meglumini amidotrizoas + Natrii amidotrizoas, roztwór doustny, (660 mg + 100 mg)/ml, butelka 100 ml</t>
  </si>
  <si>
    <t>op. 10 butelek 100 ml</t>
  </si>
  <si>
    <t>355.</t>
  </si>
  <si>
    <t>Pancreatinum 25 000 j. lipazy, kapsułki</t>
  </si>
  <si>
    <t>op. 20 kaps.</t>
  </si>
  <si>
    <t>356.</t>
  </si>
  <si>
    <t>Captoprilum tabl. 12,5 mg</t>
  </si>
  <si>
    <t>357.</t>
  </si>
  <si>
    <t>Captoprilum tabl. 25 mg</t>
  </si>
  <si>
    <t>op.30 tabl.</t>
  </si>
  <si>
    <t>358.</t>
  </si>
  <si>
    <t>Neostigminum 0,5 mg/1ml, roztwór do wstrzykiwań</t>
  </si>
  <si>
    <t>359.</t>
  </si>
  <si>
    <t>Haloperidolum 5 mg/1 ml, roztwór do wstrzykiwań</t>
  </si>
  <si>
    <t>op. 10amp. 1ml</t>
  </si>
  <si>
    <t>360.</t>
  </si>
  <si>
    <t>Olanzapina 5 mg, tabletki</t>
  </si>
  <si>
    <t>361.</t>
  </si>
  <si>
    <t>Tigecyclinum, 50 mg , proszek do sporządzenia roztworu do infuzji</t>
  </si>
  <si>
    <t>362.</t>
  </si>
  <si>
    <t>Aesculus Hippocastani corticis extractum siccum + Lidocaini hydrochloridum, maść doodbytnicza
(62,5 mg + 5 mg)/g</t>
  </si>
  <si>
    <t>op. 1 tuba 30 g.</t>
  </si>
  <si>
    <t>363.</t>
  </si>
  <si>
    <t>Erythromycinum  maść 20 mg/g</t>
  </si>
  <si>
    <t>op. 25 g</t>
  </si>
  <si>
    <t>364.</t>
  </si>
  <si>
    <t>Allantoinum maść, 20mg/g</t>
  </si>
  <si>
    <t>op. 30 g</t>
  </si>
  <si>
    <t>365.</t>
  </si>
  <si>
    <t>Aluminii acetotartras, żel 1%  10mg/g</t>
  </si>
  <si>
    <t>op. 40 g</t>
  </si>
  <si>
    <t>366.</t>
  </si>
  <si>
    <t>Natrii tetraboras 200mg/g
roztwór do stosowania w jamie ustnej</t>
  </si>
  <si>
    <t>op. 1 butelka 10 g</t>
  </si>
  <si>
    <t>367.</t>
  </si>
  <si>
    <t>Extractum spissum compositum ex.: Arnicae et Calendulae anthodis + Hippocastani corticis extractum siccum maść (20 mg + 12,5 mg)/g</t>
  </si>
  <si>
    <t>368.</t>
  </si>
  <si>
    <t>Sulfathiazolum argentum, krem 20 mg/g</t>
  </si>
  <si>
    <t>369.</t>
  </si>
  <si>
    <t xml:space="preserve">Clotrimazolum 10mg/g, krem  </t>
  </si>
  <si>
    <t>op. 20 g</t>
  </si>
  <si>
    <t>370.</t>
  </si>
  <si>
    <t xml:space="preserve">Diclofenacum 100 mg, czopki </t>
  </si>
  <si>
    <t>371.</t>
  </si>
  <si>
    <t>Neomycinum + Gramicidinum + Fludrocortisoni acetas (2 500 j.m. + 25 j.m. + 1 mg)/ml
krople do oczu i uszu, zawiesina</t>
  </si>
  <si>
    <t>op. 1 butelka
 5 ml</t>
  </si>
  <si>
    <t>372.</t>
  </si>
  <si>
    <t>Diclofenacum żel na skórę 1%(10mg/g)</t>
  </si>
  <si>
    <t>373.</t>
  </si>
  <si>
    <t>Acidum ascorbicum (vit. C) 500mg/5ml
 roztwór do wstrzykiwań</t>
  </si>
  <si>
    <t>op. 5 amp  5 ml</t>
  </si>
  <si>
    <t>374.</t>
  </si>
  <si>
    <t>Glimepiridum 1 mg, tabletki</t>
  </si>
  <si>
    <t>375.</t>
  </si>
  <si>
    <t>Fluoxetinum 20 mg, tabletki powlekane</t>
  </si>
  <si>
    <t>376.</t>
  </si>
  <si>
    <t xml:space="preserve">Amiodaronum 50 mg/ml, roztwór do wstrzykiwań amp </t>
  </si>
  <si>
    <t>op. 6 amp. 3 ml</t>
  </si>
  <si>
    <t>377.</t>
  </si>
  <si>
    <t xml:space="preserve">Amiodaronum 200 mg, tabletki </t>
  </si>
  <si>
    <t>378.</t>
  </si>
  <si>
    <t>Natrii valproas 400 mg
proszek i rozpuszczalnik do sporządzania roztworu do wstrzykiwań</t>
  </si>
  <si>
    <t>379.</t>
  </si>
  <si>
    <t>Ramipril 2,5 mg kapsułki lub tabletki</t>
  </si>
  <si>
    <t>380.</t>
  </si>
  <si>
    <t>Ramipril 5 mg kapsułki lub tabletki</t>
  </si>
  <si>
    <t>381.</t>
  </si>
  <si>
    <t>Acidum tranexamicum, roztwór do wstrzykiwań, 100 mg/ml</t>
  </si>
  <si>
    <t>382.</t>
  </si>
  <si>
    <t>Wyrób medyczny,  półpłynny żel w postaci spreju na skórę po radioterapii. Składniki główne: gliceryna, inulina, alfa glukan oligosacharyd, ekstrakty z Phragmites kharka oraz Poria cocos, l-arginina, hialuronian sodu.</t>
  </si>
  <si>
    <t>op. 50 ml z dozownikiem</t>
  </si>
  <si>
    <t>383.</t>
  </si>
  <si>
    <t xml:space="preserve">Preparat kosmetyczny w postaci emulsji do ciała, stosowany do pielęgnacji skóry przed rozpoczęciem i w trakcie radioterapii. Skład na bazie ektoiny, ceramidów i drobnocząsteczkowego kwasu hialuronowego.  </t>
  </si>
  <si>
    <t>op. butelka z atomizerem 75 ml</t>
  </si>
  <si>
    <t>384.</t>
  </si>
  <si>
    <t>Balsam pielęgnacyjno-ochronny, przeznaczony do  ochrony ust przed wysuszeniem, spierzchnięciem i pękaniem. W składzie zawiera: wosk pszczeli, olej jojoba, witaminę E. Bez dodatku wody.</t>
  </si>
  <si>
    <t>385.</t>
  </si>
  <si>
    <t xml:space="preserve">Krem intensywnie nawilżającą-natłuszczający mający zastosowanie w zespole „ręka-stopa” w trakcie i po chemioterapii, zawierający w swym składzie hydroksyetylomocznik, ekstrakty z Phragmites kharka oraz Poria cocos, masło Shea, kompleks olejowy (olej z nasion słonecznika, olej kukurydziany, olej sezamowy, olej makadamia, oliwa z oliwek), proteiny jedwabiu, olej sojowy                                                                         </t>
  </si>
  <si>
    <t>op. 1 tuba 100 ml</t>
  </si>
  <si>
    <t>386.</t>
  </si>
  <si>
    <t>HYALURONIC ACID  5 mg, globulki dopochwowe wspomagające gojenie ran po zabiegach ginekologicznych</t>
  </si>
  <si>
    <t>op. 10 globulek 2g</t>
  </si>
  <si>
    <t>387.</t>
  </si>
  <si>
    <t>HYALURONIC ACID  30 g krem wspomagający gojenie ran po zabiegach ginekologicznych</t>
  </si>
  <si>
    <t>op. 1 tuba</t>
  </si>
  <si>
    <t>388.</t>
  </si>
  <si>
    <t xml:space="preserve">Krem łagodząco-regenerujący po radioterapii. W skład opakowania wchodzi między innymi kwas hialuronowy, nagietek lekarski, tilirozyd i alantoina, a także arginina, niacyna, D-pantenol, lactil oraz olej canola. </t>
  </si>
  <si>
    <t>389.</t>
  </si>
  <si>
    <t>op. butelka z pompką 250 ml</t>
  </si>
  <si>
    <t>390.</t>
  </si>
  <si>
    <t xml:space="preserve">Preparat w formie kremu z mocznikiem 15%, witaminą A 80 000 j.m. , witaminą E 0,8 g. </t>
  </si>
  <si>
    <t>391.</t>
  </si>
  <si>
    <t>Kwas octowy 3%, roztwór</t>
  </si>
  <si>
    <t>op. 100 ml</t>
  </si>
  <si>
    <t>392.</t>
  </si>
  <si>
    <t>Pantoprazolum, tabletki dojelitowe, 20 mg</t>
  </si>
  <si>
    <t>393.</t>
  </si>
  <si>
    <t>Pantoprazolum, tabletki dojelitowe, 40mg</t>
  </si>
  <si>
    <t>394.</t>
  </si>
  <si>
    <t>Amoxicillinum + Acidum clavulanicum, proszek do sporządzania roztworu do wstrzykiwań i infuzji, 1000 mg + 200 mg</t>
  </si>
  <si>
    <t>op. 1 fiol. s. subst</t>
  </si>
  <si>
    <t>395.</t>
  </si>
  <si>
    <t>Ketoprofenum, roztwór do wstrzykiwań, 100mg/2ml, ampułki</t>
  </si>
  <si>
    <t>396.</t>
  </si>
  <si>
    <t>Acetylcysteine, roztwór do infuzji, 300mg/3ml, ampułki</t>
  </si>
  <si>
    <t>op. 5 amp 3 ml</t>
  </si>
  <si>
    <t>397.</t>
  </si>
  <si>
    <t>ACC, tabletki musujace, 200 mg</t>
  </si>
  <si>
    <t>op. 20 tabl. musujacych</t>
  </si>
  <si>
    <t>398.</t>
  </si>
  <si>
    <t>Amlodipinum, tabletki, 5 mg</t>
  </si>
  <si>
    <t>399.</t>
  </si>
  <si>
    <t>Bisoprololum, tabletki powlekane, 5 mg</t>
  </si>
  <si>
    <t>400.</t>
  </si>
  <si>
    <t>Metformini hydrochloridum, 500 mg, tabletki powlekane</t>
  </si>
  <si>
    <t>401.</t>
  </si>
  <si>
    <t>Metformini hydrochloridum, 850 mg, tabletki powlekane</t>
  </si>
  <si>
    <t>402.</t>
  </si>
  <si>
    <t xml:space="preserve">Pregabalin, kapsułki twarde, 75 mg </t>
  </si>
  <si>
    <t xml:space="preserve">op. 56 kaps. </t>
  </si>
  <si>
    <t>403.</t>
  </si>
  <si>
    <t>Torasemidum, tabletki, 5mg</t>
  </si>
  <si>
    <t>404.</t>
  </si>
  <si>
    <t>Torasemidum, tabletki, 10 mg</t>
  </si>
  <si>
    <t>405.</t>
  </si>
  <si>
    <t xml:space="preserve">Atorvastatin, tabletki powlekane, 20mg </t>
  </si>
  <si>
    <t>406.</t>
  </si>
  <si>
    <t>Nebivololum, tabletki, 5mg</t>
  </si>
  <si>
    <t>407.</t>
  </si>
  <si>
    <t>Metoprololi succinas, 47,5 mg,  tabletki o przedłużonym uwalnianiu</t>
  </si>
  <si>
    <t>op.28 tabl</t>
  </si>
  <si>
    <t>408.</t>
  </si>
  <si>
    <t>Preparat do leczenia ran o charakterze przewlekłym i ostrym z mikronizowanym srebrem 125 ml zawierajacy srebro koloidakne i kaolin o działaniu hemostatycznym
 aerozol</t>
  </si>
  <si>
    <t>op=
1szt./125ml</t>
  </si>
  <si>
    <t>409.</t>
  </si>
  <si>
    <t>Preparat do leczenia ran o charakterze przewlekłym i ostrym z mikronizowanym srebrem 50 ml zawierający:kwas hialuronowy witaminy E oraz srebro mikromizowane
 maść lub krem</t>
  </si>
  <si>
    <t>op=
1szt./50ml</t>
  </si>
  <si>
    <t>410.</t>
  </si>
  <si>
    <t>Szczepionka przeciw pneumokokom, polisacharydowa, 23 serotypów Streptococcus pneumoniae, Roztwór do wstrzykiwań</t>
  </si>
  <si>
    <t>1 amp.-strzyk. 0,5 ml</t>
  </si>
  <si>
    <t>411.</t>
  </si>
  <si>
    <r>
      <t xml:space="preserve">Calcium Gluconate,  roztwór do wstrzykiwań, 1000mg/10ml w </t>
    </r>
    <r>
      <rPr>
        <b/>
        <sz val="11"/>
        <color theme="1"/>
        <rFont val="Calibri"/>
        <family val="2"/>
        <charset val="238"/>
        <scheme val="minor"/>
      </rPr>
      <t>plastikowych</t>
    </r>
    <r>
      <rPr>
        <sz val="11"/>
        <color theme="1"/>
        <rFont val="Calibri"/>
        <family val="2"/>
        <charset val="238"/>
        <scheme val="minor"/>
      </rPr>
      <t xml:space="preserve"> ampułkach. WARUNEK! Zamawiający wymaga tylko amp. plastikowe.</t>
    </r>
    <r>
      <rPr>
        <sz val="11"/>
        <color theme="1"/>
        <rFont val="Calibri"/>
        <family val="2"/>
        <charset val="238"/>
        <scheme val="minor"/>
      </rPr>
      <t xml:space="preserve"> Dopuszcza się lek z dopuszczenia MZ</t>
    </r>
  </si>
  <si>
    <t xml:space="preserve">op. 20 amp 10 ml   </t>
  </si>
  <si>
    <t>Landiololi hydrochloridum, Proszek do sporządzania roztworu do infuzji, 300 mg</t>
  </si>
  <si>
    <t xml:space="preserve">            </t>
  </si>
  <si>
    <t>Pakiet nr 5</t>
  </si>
  <si>
    <t>Iodixanolum 100 ml
roztwór do infuzji 320 mg iodu /ml</t>
  </si>
  <si>
    <t>op. 10 butelek 
100ml</t>
  </si>
  <si>
    <t>Octreotidum, roztwór do wstrzykiwań / do infuzji 0,1mg/1ml</t>
  </si>
  <si>
    <t>op.5 amp 1 ml</t>
  </si>
  <si>
    <t xml:space="preserve">Ferricum derisomaltosum, 500 mg Fe3+/5 ml                                                                    </t>
  </si>
  <si>
    <t>op. 5 fiolek</t>
  </si>
  <si>
    <t>Sufentanili citras, roztwór do wstrzykiwań 50 mcg/ml, ampułka 5ml</t>
  </si>
  <si>
    <t>Gąbka o wymiarach 10x10x0,5cm w postaci jałowego implantu zawierającego 130 mg gentamycyny; Zamawiający wymaga rejestracji jako produkt leczniczy. Gąbka z siarczanem gentamycyny powinna posiadać zarejestrowane wskazanie w leczeniu i profilaktyce zakażeń kości oraz tkanek miękkich.</t>
  </si>
  <si>
    <t>Insulinum humanum, zawiesina do wstrzykiwań. s.c. 100 j.m/ml</t>
  </si>
  <si>
    <t>op. 5 wkładów 3 ml</t>
  </si>
  <si>
    <t>Insulinum detemirum Penfil, roztwór do wstrzykiwań, 300 j.m/3ml</t>
  </si>
  <si>
    <t>op. 10 wkładów po 3 ml do wstrzykiwacza</t>
  </si>
  <si>
    <t>Insulini injectio neutralis aspartum Penfil, roztwór do wstrzykiwań, 300 j.m/3ml</t>
  </si>
  <si>
    <t>Insulin Glargine, roztwór do wstrzykiwań,
300 j.m./3 ml</t>
  </si>
  <si>
    <t>Insulin Lispro, Roztwór do wstrzykiwań
600 j.m./3 ml</t>
  </si>
  <si>
    <t>op. 5 wstrzykiwaczy</t>
  </si>
  <si>
    <t xml:space="preserve">Wyrób medyczny w postaci roztworu zawierającego cyklotaurolidynę, cytrynian (4%) i urokinazę 25000 IU; przeznaczony do utrzymywania drożności i zapewnienia kontrolei infekcji w cewniku; stosowany w dostępach naczyniowych typu port lub cewnikach naczyniowych </t>
  </si>
  <si>
    <t>Pakiet nr 6</t>
  </si>
  <si>
    <t>Iopromidum 370, Roztwór do wstrzykiwań,
Opak=1 fiolka 100ml</t>
  </si>
  <si>
    <t>op. 10szt. 100ml</t>
  </si>
  <si>
    <t>Iopromidum 370, Roztwór do wstrzykiwań,
Opak=1 pojemnik 500ml</t>
  </si>
  <si>
    <t>op.8 szt. 500ml</t>
  </si>
  <si>
    <t>Dinatrii gadoxetas, Roztwór do wstrzykiwań, 0,25 mmol/ml
Opak=1 pojemnik 10ml</t>
  </si>
  <si>
    <t>op. 1szt. 10ml</t>
  </si>
  <si>
    <t xml:space="preserve">Gadobutrolum 1,0, Roztwór do wstrzykiwań, 604,72 mg/ml
Opak=1 fiol 15 ml
</t>
  </si>
  <si>
    <t>op. 1 fiol. 15ml</t>
  </si>
  <si>
    <t>Gadobutrolum 1,0, Roztwór do wstrzykiwań, 604,72 mg/ml
Opak=1 fiol 7,5 ml</t>
  </si>
  <si>
    <t>op. 1 fiol. 7,5 ml</t>
  </si>
  <si>
    <t>Gadopiklenol, Roztwór do wstrzykiwań, 0,5 mmol/ml</t>
  </si>
  <si>
    <t>op 1 fiol 7,5 ml</t>
  </si>
  <si>
    <t>Pakiet nr 7</t>
  </si>
  <si>
    <t>Aqua pro usu officinale, płyn do receptury aptecznej, 100 g</t>
  </si>
  <si>
    <t>op. 100 g</t>
  </si>
  <si>
    <t>Benzocainum, substancja recepturowa, surowiec farmaceutyczny</t>
  </si>
  <si>
    <t>Euceryna bezwodna, substancja recepturowa  o absobcji zgodnej z wymogami Farmakopeii XI</t>
  </si>
  <si>
    <t>Glycerolum 85%, substancja recepturowa</t>
  </si>
  <si>
    <t>op. butelka 1 kg</t>
  </si>
  <si>
    <t>Hydrocortisonum surowiec farmaceutyczny, substancja</t>
  </si>
  <si>
    <t>op. 5 g</t>
  </si>
  <si>
    <t xml:space="preserve">Hydrogenii peroxidum 3% </t>
  </si>
  <si>
    <t>Iodum, substancja do receptury</t>
  </si>
  <si>
    <t xml:space="preserve">Kalium hypermanganicum, substancja recepturowa </t>
  </si>
  <si>
    <t>Kalii iodidum, substancja recepturowa</t>
  </si>
  <si>
    <t>Vaselinum album, substancja recepturowa  zgodna z wymogamii Farmakopeii XI</t>
  </si>
  <si>
    <t>op. 1000 g</t>
  </si>
  <si>
    <t>Acidum boricum Roztwór na skórę 30 mg/g  l</t>
  </si>
  <si>
    <t>Argenti nitras, surowiec farmaceutyczny do receptury op. 10 g</t>
  </si>
  <si>
    <t>op. 10 g</t>
  </si>
  <si>
    <t>Benzyna apteczna płyn
 1 l = 0,66 kg</t>
  </si>
  <si>
    <t>op. 1 butelka</t>
  </si>
  <si>
    <t>Pakiet nr 8</t>
  </si>
  <si>
    <t>Enoxaparinum natricum, roztwór do wstrzykiwań,
12 000 j.m. (120 mg)/0,8 ml, ampułko-strzykawka</t>
  </si>
  <si>
    <t>op. 10 amp.-strzyk.</t>
  </si>
  <si>
    <t>Enoxaparinum natricum, roztwór do wstrzykiwań,
15 000 j.m. (150 mg)/1 ml, ampułko-strzykawka</t>
  </si>
  <si>
    <t>Enoxaparinum natricum, roztwór do wstrzykiwań,
 20 mg/0,2 ml, ampułko-strzykawka</t>
  </si>
  <si>
    <t>Enoxaparinum natricum, roztwór do wstrzykiwań,
40 mg/0,4 ml, ampułko-strzykawka</t>
  </si>
  <si>
    <t>Enoxaparinum natricum, roztwór do wstrzykiwań,
60 mg/0,6 ml, ampułko-strzykawka</t>
  </si>
  <si>
    <t>Enoxaparinum natricum, roztwór do wstrzykiwań,
 80 mg/0,8 ml, ampułko-strzykawka</t>
  </si>
  <si>
    <t>Enoxaparinum natricum, roztwór do wstrzykiwań,
 100 mg/1,0 ml, ampułko-strzykawka</t>
  </si>
  <si>
    <t>Pakiet nr 9</t>
  </si>
  <si>
    <t xml:space="preserve">nazwa handlowa   </t>
  </si>
  <si>
    <t>Nieizotopowy, magnetyczny znacznik do detekcji węzłów chłonnych wartowniczych w postaci  jałowej, wodnej zawiesiny cząstek superparamagnetycznego tlenku żelaza pokrytych karboksydekstranem.</t>
  </si>
  <si>
    <t>Pakiet nr 10</t>
  </si>
  <si>
    <t>Zieleń indocyanaminowa, dawka 5 mg/ml, proszek do sporządzania roztworu do wstrzykiwań</t>
  </si>
  <si>
    <t>Pakiet nr 11</t>
  </si>
  <si>
    <t>Roztwór zawierajacy podchloryn sodu 50 ppm i kwas podchlorawy 50 ppm działajacy na bakterie, wirusy, grzyby, przetrwalniki ,  stosowany do płukania, oczyszczania i nawilżania ostrych, przewlekłych i zanieczyszczonych, w tym ran chirurgicznych i odczynów i ran popromiennych, również w jamach ciała , płyn  500ml</t>
  </si>
  <si>
    <t>op. butelka 500 ml</t>
  </si>
  <si>
    <t>Roztwór zawierajacy podchloryn sodu 50 ppm i kwas podchlorawy 50 ppm działajacy na bakterie, wirusy, grzyby, przetrwalniki ,  stosowany do płukania, oczyszczania i nawilżania ostrych, przewlekłych i zanieczyszczonych, w tym ran chirurgicznych i odczynów i ran popromiennych, również w jamach ciała , spray 250 ml</t>
  </si>
  <si>
    <t>op. butelka 250 ml, spray</t>
  </si>
  <si>
    <t>Pakiet nr 12</t>
  </si>
  <si>
    <t xml:space="preserve">Preparat bezbarwny przeznaczony do dezynfekcji skóry przed zabiegami operacyjnymi, cewnikowaniem żył, pobieraniem krwi oraz płynów ustrojowych, zastrzykami, punkcjami, biopsjami, opatrywaniem ran, zdejmowaniem szwów oraz do higienicznej dezynfekcji rąk, gotowego do użycia, o czasie działania w przed zastrzykami i pobieraniem krwi – 15 sekund, przed punkcjami i zabiegami operacyjnymi – 60 sekund. Preparat o przedłużonym czasie działania do 24 godzin- z zawartością w 100g preparatu: 45g 2-propanolu, 10g 1-propanolu i 0,2g 2-difenylolu, z dodatkiem nadtlenku wodoru, bez zawartości chlorheksydyny, jodu i jego związków. Spektrum działania: B (w tym MRSA), F(c.albicans), Tbc (w tym Mycobacterium tuberculosis), V (m. in. HIV, HBV, Rota, Adeno, Herpes Simplex). Preparat zgodnie z Charakterystyką produktu leczniczego nie posiada wykluczenia co do stosowania go do dezynfekcji skóry dzieci i noworodków. Produkt leczniczy w opakowaniu 250 ml z atomizerem. </t>
  </si>
  <si>
    <t>op. 250 ml</t>
  </si>
  <si>
    <t>Preparat bezbarwny przeznaczony do dezynfekcji skóry przed zabiegami operacyjnymi, cewnikowaniem żył, pobieraniem krwi oraz płynów ustrojowych, zastrzykami, punkcjami, biopsjami, opatrywaniem ran, zdejmowaniem szwów oraz do higienicznej dezynfekcji rąk, gotowego do użycia, o czasie działania w przed zastrzykami i pobieraniem krwi – 15 sekund, przed punkcjami i zabiegami operacyjnymi – 60 sekund. Preparat o przedłużonym czasie działania do 24 godzin- z zawartością w 100g preparatu: 45g 2-propanolu, 10g 1-propanolu i 0,2g 2-difenylolu, z dodatkiem nadtlenku wodoru, bez zawartości chlorheksydyny, jodu i jego związków. Spektrum działania: B (w tym MRSA), F(c.albicans), Tbc (w tym Mycobacterium tuberculosis), V (m. in. HIV, HBV, Rota, Adeno, Herpes Simplex). Preparat zgodnie z Charakterystyką produktu leczniczego nie posiada wykluczenia co do stosowania go do dezynfekcji skóry dzieci i noworodków. Produkt leczniczy w opakowaniu 1L.</t>
  </si>
  <si>
    <t>op. 1000 ml</t>
  </si>
  <si>
    <t xml:space="preserve"> Preparat barwiony przeznaczony do dezynfekcji skóry przed zabiegami operacyjnymi, cewnikowaniem żył, pobieraniem krwi oraz płynów ustrojowych, zastrzykami, punkcjami, biopsjami, opatrywaniem ran, zdejmowaniem szwów oraz do higienicznej dezynfekcji rąk, gotowego do użycia, o czasie działania w przed zastrzykami i pobieraniem krwi – 15 sekund, przed punkcjami i zabiegami operacyjnymi – 60 sekund. Preparat o przedłużonym czasie działania do 24 godzin- z zawartością w 100g preparatu: 45g 2-propanolu, 10g 1-propanolu i 0,2g 2-difenylolu, z dodatkiem nadtlenku wodoru, bez zawartości chlorheksydyny, jodu i jego związków. Spektrum działania: B (w tym MRSA), F(c. albicans), Tbc (w tym Mycobacterium tuberculosis), V (m. in. HIV, HBV, Rota, Adeno, Herpes Simplex). Preparat zgodnie z Charakterystyką produktu leczniczego nie posiada wykluczeni co do stosowania go do dezynfekcji skóry dzieci i noworodków. Produkt leczniczy w opakowaniu 1 L. </t>
  </si>
  <si>
    <t>Octenidini dihydrochloridum + Phenoxyethanolum aerozol 50ml
Preparat do dezynfekcji ran, błon śluzowych oraz skóry. Bezbarwny, gotowy do użycia na bazie octenidyny, bez zawartości alkoholu, jodu i chlorheksydyny. Zakres zastosowania: odkażanie i wspomaganie leczenia ran, leczenie antyseptyczne zamkniętych powłok skórnych, np.szwów pozabiegowych, leczenie antyseptyczne w obrębie błon śluzowych i sąsiadujących tkanek przed i po procedurach diagnostycznych w obrębie narządów płciowych , przed cewnikowaniem pęcherza moczowego, do dezynfekcji jamy ustnej, w pediatrii do pielęgnacji kikuta pępowinowego. Spektrum działania: B (Chlamydium,Mycoplasma), F,drożdżaki, V (HIV, HBV,HSV), pierwotniaki(Trichomonas). Działanie leku utrzymuje się w czasie 1 godziny. Produkt leczniczy</t>
  </si>
  <si>
    <t>op. 50 ml</t>
  </si>
  <si>
    <t xml:space="preserve">Wyrób medyczny IIa w postaci hydrożelu 6ml - Bezbarwny i bezwonny preparat do oczyszczenia, dekontaminacji i nawilżania przedsionków nosa z zawartością octenidyny. </t>
  </si>
  <si>
    <t xml:space="preserve"> Regenerujący krem zawiera octenidynę, pantenol, bisabolol, wazelinę,bez zawartości substancji barwiących i zapachowych. zastosowanie na skórę wokół rany i naskórek w fazie epitelizacji do skóry podrażnionej po radioterapii i wrażliwej np.atopowe zapalenie skóry, łuszczyca, skóra podrażniona, otarcia, zadrapania, do stosowania na blizny (w tym pooperacyjne), po oparzeniach i oparzeniach słonecznych, do pielęgnacji podrażninej skóry w okolicach miejsc intymnych (zmiana pieluchomajtek, pampersów), dla pacjentów z nietrzymaniem moczu, w tym na oddziałach intensywnej terapii (redukuje nieprzyjemne zapachy wywołane przez drobnoustroje oraz chroni przed wilgocią). Bez zawartości barwników oraz substancji zapachowych. Testowany dermatologicznie. tuba objętości 50ml</t>
  </si>
  <si>
    <t>op. 1szt. 50 ml</t>
  </si>
  <si>
    <t xml:space="preserve">Preparat do płukania jamy ustnej o właściwościach antyseptycznych, do czasowego zmniejszenia liczby bakterii w jamie ustnej oraz czasowego zahamowania tworzenia się płytki nazębnej, w przypadku niedostatecznej higieny jamy ustnej. Gotowy do użycia, bezbarwny. Zawierający dichlorowodorek octenidyny, glicelor, glukonian sodu, bez zawartości poliheksanidyny, chlorheksydyny, alkoholu. Nie przebarwiający szkliwa. Spektrum działania: B (S.Aureus, E.coli, E.hirae, P. aeruginosa ), F (C. albicans ) w czasie do 60 sek. Produkt leczniczy.
</t>
  </si>
  <si>
    <t>op. 1 szt. 250 ml</t>
  </si>
  <si>
    <t>Preparat bezbarwny i bezwonny w żelu do oczyszczania, dekontaminacji i nawilżania ran. Zawierający octenidynę, hydroksyetylocelulozę bez polihexanidyny, alkoholu, środków konserwujących. Usuwający skutecznie biofilm bakteryjny. Wyrób medyczny IIb.</t>
  </si>
  <si>
    <t>op. 20 ml</t>
  </si>
  <si>
    <t xml:space="preserve">Preparat bezbarwny w płynie do oczyszczania, dekontaminacji i nawilżania ran. Zawierający octenidynę, etyloheksyglicerynę bez polihexanidyny, alkoholu, środków konserwujących. Usuwający skutecznie biofilm bakteryjny. Wyrób medyczny IIb. </t>
  </si>
  <si>
    <t>op. 350 ml</t>
  </si>
  <si>
    <t xml:space="preserve"> </t>
  </si>
  <si>
    <t>Pakiet nr 13</t>
  </si>
  <si>
    <t xml:space="preserve">Roztwór wieloelektrolitowy 500ml - Płyn wieloelektrolitowy izojonowy, izotoniczny do wlewu dożylnego, bilansowy octanami i jabłczanami, zawartość Ca+2: 2,5 mmol. Roztwór bez mleczanów i cytrynianów. roztwór do infuzji,  1 butelka samodzielnie stojąca z dwoma niezależnymi portami nie wymagającymi dezynfekcji przed pierwszym użyciem </t>
  </si>
  <si>
    <t>0,9% NaCl w  sterylnym opakowaniu 500ml  Roztwór do przepłukiwania sterylnie pakowany. Butelka z miękkiego materiału, wyprofilowany otwór wylotowy, co pozwala po skręceniu korka ochronnego na precyzyjne przepłukanie.</t>
  </si>
  <si>
    <t>0,9% NaCl, op 500 ml yypu butelka stojąca z dwoma jednakowymi niezależnymi portami sterylnymi przed pierwszym użyciem nie wymagającymi dezynfekcji</t>
  </si>
  <si>
    <t>0,9% NaCl, op 1000 ml Typu butelka stojąca z dwoma jednakowymi niezależnymi portami sterylnymi przed pierwszym użyciem nie wymagającymi dezynfekcji</t>
  </si>
  <si>
    <t>0,9% NaCl, op 250 ml Typu butelka stojąca z dwoma jednakowymi niezależnymi portami sterylnymi przed pierwszym użyciem nie wymagającymi dezynfekcji</t>
  </si>
  <si>
    <t>0,9% NaCl, op 100 ml Typu butelka stojąca z dwoma jednakowymi niezależnymi portami sterylnymi przed pierwszym użyciem nie wymagającymi dezynfekcji</t>
  </si>
  <si>
    <r>
      <t>Aqua destillata ecolav. Roztwór do przepłukiwania jałowy</t>
    </r>
    <r>
      <rPr>
        <u/>
        <sz val="11"/>
        <color rgb="FF000000"/>
        <rFont val="Calibri"/>
        <family val="2"/>
        <charset val="238"/>
      </rPr>
      <t xml:space="preserve"> butelki otwieralne. </t>
    </r>
    <r>
      <rPr>
        <sz val="11"/>
        <color theme="1"/>
        <rFont val="Calibri"/>
        <family val="2"/>
        <scheme val="minor"/>
      </rPr>
      <t>Butelka 250ml</t>
    </r>
  </si>
  <si>
    <t xml:space="preserve">Gentamicin B.Braun 3mg/ml roztwór do infuzji 80 ml, Ecoflac inj. 240mg/80ml gotowy roztwór do infuzji 80 ml opakowanie polietylenowe (LDPE) samodzielnie stojące,  dwa równej wielkości płaskie porty, niezależnie otwierane i nie wymagające dezynfekcji przy pierwszym użyciu, Op=10but a 80ml
</t>
  </si>
  <si>
    <t xml:space="preserve">Op. 10 butelek 80 ml </t>
  </si>
  <si>
    <t xml:space="preserve">Gentamicin B.Braun 1mg/ml roztwór do infuzji 80 ml, Ecoflac inj. 80mg/80ml gotowy roztwór do infuzji 80 ml,  opakowanie polietylenowe (LDPE) samodzielnie stojące,  dwa równej wielkości płaskie porty, niezależnie otwierane i nie wymagające dezynfekcji przy pierwszym użyciu, Op=10but a 80ml
</t>
  </si>
  <si>
    <t xml:space="preserve">Gentamicin B.Braun 3mg/ml roztwór do infuzji 120 ml, Ecoflac inj. 360mg/120ml gotowy roztwór do infuzji 120 ml, opakowanie polietylenowe (LDPE) samodzielnie stojące,  dwa równej wielkości płaskie porty, niezależnie otwierane i nie wymagające dezynfekcji przy pierwszym użyciu, Op=10but a 120ml
</t>
  </si>
  <si>
    <t xml:space="preserve">Op. 10 butelek 120 ml </t>
  </si>
  <si>
    <t>Amikacin inj. 1000mg/100ml gotowy roztwór do infuzji 100 ml, opakowanie polietylenowe (LDPE) samodzielnie stojące,  dwa równej wielkości płaskie porty, niezależnie otwierane i nie wymagające dezynfekcji przy pierwszym użyciu Op=10but a 100ml</t>
  </si>
  <si>
    <t xml:space="preserve">Op. 10 butelek 100 ml </t>
  </si>
  <si>
    <t xml:space="preserve"> Amikacin inj. 500mg/100ml gotowy roztwór do infuzji 100 ml, opakowanie polietylenowe (LDPE) samodzielnie stojące,  dwa równej wielkości płaskie porty, niezależnie otwierane i nie wymagające dezynfekcji przy pierwszym użyciu Op=10but a 100ml</t>
  </si>
  <si>
    <t xml:space="preserve">Potasium chloride 0,15% (Potas 10 mmol)+Glucose 5%, gotowy roztwór do infuzji 500 ml, opakowanie samodzielnie stojące,  dwa równej wielkości płaskie porty, niezależnie otwierane i nie wymagające dezynfekcji przy pierwszym użyciu, skala na opakowaniach, umożliwiająca przebieg /i kontrolę tempa infuzji  przynajmniej  z dokładnością do  6 znaczników pojemności.
Kod kolorów na etykiecie – identyfikacja nazwy roztworów, różnicująca rodzaje płynów, co zmniejsza ryzyko niewłaściwego doboru płynu infuzyjnego w trakcie realizowania zlecenia
</t>
  </si>
  <si>
    <t>op. 10 but 
a 500ml</t>
  </si>
  <si>
    <t xml:space="preserve"> Potasium chloride 0,15%(Potas 10 mmol)+Sodium chloride 0,9%, gotowy roztwór do infuzji 500 ml, opakowanie samodzielnie stojące,  dwa równej wielkości płaskie porty, niezależnie otwierane i nie wymagające dezynfekcji przy pierwszym użyciu, skala na opakowaniach, umożliwiająca przebieg /i kontrolę tempa infuzji  przynajmniej  z dokładnością do  6 znaczników pojemności.
Kod kolorów na etykiecie – identyfikacja nazwy roztworów, różnicująca rodzaje płynów, co zmniejsza ryzyko niewłaściwego doboru płynu infuzyjnego w trakcie realizowania zlecenia.
</t>
  </si>
  <si>
    <t xml:space="preserve">Potasium chloride 0,3%(Potas 20 mmol)+Glucose 5% , gotowy roztwór do infuzji 500 ml, opakowanie samodzielnie stojące,  dwa równej wielkości płaskie porty, niezależnie otwierane i nie wymagające dezynfekcji przy pierwszym użyciu, skala na opakowaniach, umożliwiająca przebieg /i kontrolę tempa infuzji  przynajmniej  z dokładnością do  6 znaczników pojemności.
Kod kolorów na etykiecie – identyfikacja nazwy roztworów, różnicująca rodzaje płynów, co zmniejsza ryzyko niewłaściwego doboru płynu infuzyjnego w trakcie realizowania zlecenia.
</t>
  </si>
  <si>
    <t xml:space="preserve"> Potasium chloride 0,3% (Potas 20 mmol)+Sodium chloride 0,9%, gotowy roztwór do infuzji 500 ml, opakowanie samodzielnie stojące,  dwa równej wielkości płaskie porty, niezależnie otwierane i nie wymagające dezynfekcji przy pierwszym użyciu, skala na opakowaniach, umożliwiająca przebieg /i kontrolę tempa infuzji  przynajmniej  z dokładnością do  6 znaczników pojemności.
Kod kolorów na etykiecie – identyfikacja nazwy roztworów, różnicująca rodzaje płynów, co zmniejsza ryzyko niewłaściwego doboru płynu infuzyjnego w trakcie realizowania zlecenia.
</t>
  </si>
  <si>
    <t xml:space="preserve">Potasium chloride 0,3% (Potas 40 mmol)+Sodium chloride 0,9%, gotowy roztwór do infuzji 1000 ml opakowanie samodzielnie stojące,  dwa równej wielkości płaskie porty, niezależnie otwierane i nie wymagające dezynfekcji przy pierwszym użyciu, skala na opakowaniach, umożliwiająca przebieg /i kontrolę tempa infuzji  przynajmniej  z dokładnością do  6 znaczników pojemności.
Kod kolorów na etykiecie – identyfikacja nazwy roztworów, różnicująca rodzaje płynów, co zmniejsza ryzyko niewłaściwego doboru płynu infuzyjnego w trakcie realizowania zlecenia.
</t>
  </si>
  <si>
    <t>op. 10 but a 1000ml</t>
  </si>
  <si>
    <t>ONDANSETRON 0,08mg /ml EP 100ml gotowy roztwór do infuzji 100 ml, opakowanie polietylenowe (LDPE) samodzielnie stojące,  dwa równej wielkości płaskie porty, niezależnie otwierane i nie wymagające dezynfekcji przy pierwszym użyciu</t>
  </si>
  <si>
    <t>op. 10 butelek a 100 ml</t>
  </si>
  <si>
    <t xml:space="preserve">Ibuprofen, Roztwór do infuzji, 400 mg/100 ml </t>
  </si>
  <si>
    <t>20 butelek 100 ml</t>
  </si>
  <si>
    <t>Etomidatum, emulsja do wstrzykiwań, 2mg/1ml, ampułki 10 ml</t>
  </si>
  <si>
    <t>Żelatyna w preparacie złożonym, roztwór do infuzji 40mg/ml żelantyny, opakowanie typu butelka stojąca z dwoma jednakowymi niezależnymi portami sterylnymi 500 ml</t>
  </si>
  <si>
    <t>op. 10 butelek 500ml</t>
  </si>
  <si>
    <r>
      <t>Povidonum iodinatum 7,5%, roztwór na skórę (75 mg/ml) w butelce 250 ml z</t>
    </r>
    <r>
      <rPr>
        <sz val="11"/>
        <rFont val="Calibri"/>
        <family val="2"/>
        <charset val="238"/>
        <scheme val="minor"/>
      </rPr>
      <t xml:space="preserve"> atomizerem</t>
    </r>
  </si>
  <si>
    <t>op.1 butelka 250 ml z atomizerem</t>
  </si>
  <si>
    <t>Povidonum iodinatum , 75 mg/ml, roztwór na skórę</t>
  </si>
  <si>
    <t>op. 1 butelka 1000 ml</t>
  </si>
  <si>
    <t>Pakiet nr 14</t>
  </si>
  <si>
    <t>Linezolidum, roztwór do infuzji, 600mg/300ml, worki</t>
  </si>
  <si>
    <t>op. 10 worków 300 ml</t>
  </si>
  <si>
    <t>Piperacillinum + Tazobactamum, proszek do sporządzania roztworu do infuzji, 4 g + 0,5 g, fiolka</t>
  </si>
  <si>
    <t>Clindamycin, roztwór do wstrzykiwań / koncentrat do sporządzania roztworu do infuzji, 600 mg/ 4 ml, 5 amp. 4 ml</t>
  </si>
  <si>
    <t>Clindamycin, roztwór do wstrzykiwań / koncentrat do sporządzania roztworu do infuzji, 300 mg/ 2 ml, 5 amp. 2 ml</t>
  </si>
  <si>
    <t>Levofloxacin, roztwór do infuzji, 500 mg/100 ml, 1 poj. 100 ml</t>
  </si>
  <si>
    <t>op. 10 poj. 100 ml</t>
  </si>
  <si>
    <t xml:space="preserve">Rocuronii bromidum, roztwór do wst,rzykiwań lub infuzji, 10mg/1ml </t>
  </si>
  <si>
    <t>op. 10 fiolek 5 ml</t>
  </si>
  <si>
    <t>Kalium chloratum 15%, koncentrat do sporządzania roztworu do infuzji, system bezigłowy, 150mg/ml</t>
  </si>
  <si>
    <t>op. 20 amp 10 ml</t>
  </si>
  <si>
    <t xml:space="preserve">Ondansetron, roztwór do wstrzykiwań 8mg/4ml, ampułki po 4 ml. Lek znajdujący się na listach refundacyjnych "Leki, stosowane w ramach chemioterapii w całym zakresie zarejestrowanych wskazań i przeznaczeń oraz we wskazaniu określonym stanem klinicznym" </t>
  </si>
  <si>
    <t>Propofolum 1% MCT/LCT (200mg/20ml), emulsja do wstrzykiwań</t>
  </si>
  <si>
    <t>op. 5 amp 20 ml</t>
  </si>
  <si>
    <t>Propofolum 2% MCT/LCT inj iv (1000mg/50ml), emulsja do wstrzykiwań</t>
  </si>
  <si>
    <t>op. 1 fiol. 50  ml</t>
  </si>
  <si>
    <t>Meropenemum, Proszek do sporządzania roztworu do wstrzykiwań lub infuzji 1 g</t>
  </si>
  <si>
    <t xml:space="preserve">op 1 fiol </t>
  </si>
  <si>
    <t>Natrium chloratum 0,9%, opakowanie typu butelka stojąca z niezależnymi dwoma korkami  i dwoma portami sterylnymi typu kabipac lub kabiclear, butelka 250 ml</t>
  </si>
  <si>
    <t>op. 1 butelka 250 ml</t>
  </si>
  <si>
    <t>Natrium chloratum 0,9%, opakowanie typu butelka stojąca z niezależnymi dwoma korkami  i dwoma portami sterylnymi typu kabipac lub kabiclear, butelka 500 ml</t>
  </si>
  <si>
    <t>op. 1 butelka 500 ml</t>
  </si>
  <si>
    <t>Natrium chloratum 0,9%, opakowanie typu butelka stojąca z niezależnymi dwoma korkami  i dwoma portami sterylnymi typu kabipac lub kabiclear, butelka 1000 ml</t>
  </si>
  <si>
    <t>Injectio Glucosi 5%, opakowanie typu butelka stojąca z niezależnymi dwoma korkami  i dwoma portami sterylnymi typu kabipac lub kabiclear, butelka 500 ml</t>
  </si>
  <si>
    <t>Injectio Glucosi 5%, opakowanie typu butelka stojąca z niezależnymi dwoma korkami  i dwoma portami sterylnymi typu kabipac lub kabiclear, butelka 250 ml</t>
  </si>
  <si>
    <t>Injectio Glucosi 10%, opakowanie typu butelka stojąca z niezależnymi dwoma korkami  i dwoma portami sterylnymi typu kabipac lub kabiclear, butelka 500 ml</t>
  </si>
  <si>
    <t>Płyn Fizjologiczny Wieloelektr. Izot. roztwór do infuzji, opakowanie typu butelka stojąca z niezależnymi dwoma korkami  i dwoma portami sterylnymi typu kabipac lub kabiclear, butelka 500 ml</t>
  </si>
  <si>
    <t>Płyn Fizjologiczny Wieloelektr. Izot. roztwór do infuzji, opakowanie typu butelka stojąca z niezależnymi dwoma korkami  i dwoma portami sterylnymi typu kabipac lub kabiclear, butelka 1000 ml</t>
  </si>
  <si>
    <t>Płyn Ringera, roztwór do infuzji,  opakowanie typu butelka stojąca z niezależnymi dwoma korkami  i dwoma portami sterylnymi typu kabipa, butelka 500ml</t>
  </si>
  <si>
    <t xml:space="preserve">Natrium chloratum 0,9% do irygacji, op.1 worek 3000 ml </t>
  </si>
  <si>
    <t>Aqua pro iniectione, opakowanie typu butelka stojąca z niezależnymi dwoma korkami  i dwoma portami sterylnymi typu kabipac lub kabiclear, butelka 500 ml</t>
  </si>
  <si>
    <t>Aqua pro iniectione, opakowanie typu butelka stojąca z niezależnymi dwoma korkami  i dwoma portami sterylnymi typu kabipac lub kabiclear, butelka 250 ml</t>
  </si>
  <si>
    <t>Aqua pro iniectione, opakowanie typu butelka stojąca z niezależnymi dwoma korkami  i dwoma portami sterylnymi typu kabipac, butelka 100 ml</t>
  </si>
  <si>
    <t>Natrium Chloratum 0,9% , opakowanie typu butelka stojąca z niezależnymi dwoma korkami i dwoma portami sterylnymi typu kabi-clear, butelka 100 ml</t>
  </si>
  <si>
    <t>Płyn Ringera z mleczanami, opakowanie typu butelka stojąca z niezależnymi dwoma korkami  i dwoma portami sterylnymi typu kabipac lub kabiclear, butelka 1000 ml</t>
  </si>
  <si>
    <t>Zestaw do podawania diet dojelitowych, przez pompę Amika, o długości minimum 240 cm, z pustym workiem o objętości minimum 1400 ml,  z komorą kroplową, zamykanym kranikiem do podawania leków, zakończony portem do zgłębników typu ENFit. Wolny od lateksu i DEHP.</t>
  </si>
  <si>
    <t>Zestaw do podawania diet dojelitowych, przez pompę Applix Smart, o długości minimum 180 cm, z pustym workiem o objętości minimum 1400 ml,  z komorą kroplową, zamykanym kranikiem do podawania leków, zakończony portem do zgłębników typu ENFit. Wolny od lateksu i DEHP.</t>
  </si>
  <si>
    <t>Flumazenilum 0,5mg/5ml, roztwór do wstrzykiwań, koncentrat do sporządzania roztworu do infuzji</t>
  </si>
  <si>
    <t>Paracetamolum 1g/100ml, roztwór do infuzji</t>
  </si>
  <si>
    <t>op. 10 fiolek 100 ml</t>
  </si>
  <si>
    <t>Fluconazole 2 mg/ml gotowy roztwór do infuzji 100 ml, op. 10 butelek a 100ml</t>
  </si>
  <si>
    <t xml:space="preserve">op. 10 but 100 ml </t>
  </si>
  <si>
    <t>Pakiet nr 17</t>
  </si>
  <si>
    <t>Worek do osłony przed światłem, (szerokość: 30 - 40 cm, długość: 40 - 50 cm) na worki RTU do żywienia pozajelitowego w kolorze nieagresywnym</t>
  </si>
  <si>
    <t>Worek do osłony przed światłem, (szerokość: 40 - 50 cm, długość: 50 - 60 cm) na worki RTU do żywienia pozajelitowego w kolorze nieagresywnym</t>
  </si>
  <si>
    <t>op.=1 szt.</t>
  </si>
  <si>
    <t>op.=3 szt.</t>
  </si>
  <si>
    <t>op.=4 szt.</t>
  </si>
  <si>
    <t>RAZEM</t>
  </si>
  <si>
    <t>Pakiet nr 19</t>
  </si>
  <si>
    <t>Dieta kompletna, do podaży doustnej hiperkaloryczna: 1,5 kcal/ml, bogatobiałkowa (16% energii z białka, 12 g/200 ml), bezglutenowa, wolna od cholesterolu, węglowodany z maltodekstryny i sacharozy, duża zawartość MCT (1,5g /200 ml), osmolarność: 470 mOsm/l, opakowanie 200 ml ; różne smaki</t>
  </si>
  <si>
    <t>Dieta dla pacjentów z trudnością w kontroli
glikemii i z insulinoopornością. Duża zawartość węglowodanów złożonych (95% węglowodanów ze skrobi tapiokowej). Nie zawiera fruktozy. Dieta normokaloryczna 1 kcal/ml; z dodatkiem błonnika. Zawartość białka nie mniej niż : 4,1 g/ 100 ml. Zrównoważony profil kwasów tłuszczowych, ochodzących z oleju słonecznikowego i oleju rzepakowego, duża zawartość MUFA (62% 2,2 g/100 ml ) i oleju rybiego bogata w kwasy EPA i DHA (EPA + DHA: 0,18 - 0,2 g / 100 ml). Niska osmolarność: 200 - 220 mOsm/l , rozkład energii białko 16%:lipidy 32%: węglowodany 48% błonnik 4% (Błonnik 2,1g / 100ml). Kompozycja błonników prebiotycznych zawierająca błonnik rozpuszczalny 70% i nierozpuszczalny 30%, zapewniająca optymalizację mikroflory. Smak neutralny opakowanie 500 - 600 ml</t>
  </si>
  <si>
    <t>Dieta kompletna, hiperkaloryczna 1ml=1,5kcal, bogatobiałkowa 7,5g,  ubogoresztkowa, polimeryczna, bezlaktozowa, bezglutenowa. Przeznaczona do podaży doustnej i  przez sztuczny dostęp. Zawartość kwasów tłuszczowych n-3 ( EPA + DHA min. 0,21 g/100 ml. Osmolarność 345 mOsm/l Płyn, opakowanie 500 ml</t>
  </si>
  <si>
    <t>dieta kompletna, do podaży przez zgłębnik, w niewydolności wątroby-hiperkaloryczna: 1,2-1,5 kcal/ml, bogatobiałkowa (10% - 14% energii z białka, 4 - 6 g/100 ml), bezglutenowa, wolna od cholesterolu, z niską zawartością laktozy, węglowodany z maltodekstryny, specyficzny profil aminokwasowy: 40% - 50% BCAA, duża zawartość MCT (40% -50%), bogatoresztkowa, osmolarność: 350 - 400 mOsm/l, opakowanie 400 - 600 ml</t>
  </si>
  <si>
    <t>dieta kompletna, do podaży przez zgłębnik lub doustnie w niewydoności oddechowej, hiperkaloryczna 1,2-1,3 kcal/ml, bogatobiałkowa (15% - 20% energii z białka, 5-7 g/100 ml), bezresztkowa, o małej zawartości węglowodanów 10 - 13 g/100 ml, osmolarność 320 - 340 mOsm/l  opakowanie 500 - 600 ml</t>
  </si>
  <si>
    <t>Kompletna normokaloryczna (1 kcal/1 ml) dieta do żywienia dojelitowego, oligopeptydowa, zawierająca hydrolizowane białko sojowe i serwatkowe, tłuszcze MCT. Smak Miętowy.  Do stosowania doustnie jak i przez zgłębnik. Opakowanie 500 ml, osmolarność 320mOsm/l</t>
  </si>
  <si>
    <t>Dieta kompletna, normokaloryczna, ubogoresztkowa, polimeryczna, normobiałkowa, bezlaktozowa, bezglutenowa. Przeznaczona do podaży przez sztuczny dostęp. Zawartość kwasów tłuszczowych (EPA + DHA min. 0,05 g/100 ml. Osmolarność 200 mOsm/l Płyn, opakowanie 500 ml, smak neutralny</t>
  </si>
  <si>
    <t>Dieta kompletna, normokaloryczna, z zawartością błonnika 1,5g/100ml. Polimeryczna, normobiałkowa, bezlaktozowa, bezglutenowa. Odpowiednia dla dzieci od 4 r.ż. Przeznaczona do podaży doustnej i przez sztuczny dostęp. Zawartość kwasów tłuszczowych ω-3 (EPA + DHA min. 0,08 g/100 ml). Płyn, opakowanie 500 ml</t>
  </si>
  <si>
    <t>worek trzykomorowy składający się z:  emulsji do infuzji, zawierająca roztwór aminokwasów (50 - 70 g/worek, zawartość azotu: 8 - 9 g/worek), glukozy (110 - 130 g/worek) oraz tłuszczy [(70 - 80 g/worek) - w tym triglicerydów kwasów ω-3 tłuszczowych 7-8 g/worek], do podaży przez kontakt centralny lub podaż do żył obwodowych, worek o kaloryczności 1400 -1450 kcal Osmolarność ok. 840 mOsm/L, worek o pojemności 1800 - 1900 ml, podaż do żył obwodowych</t>
  </si>
  <si>
    <t>worek trzykomorowy składający się z:  emulsji do infuzji, zawierająca roztwór aminokwasów (70 - 80 g/worek, zawartość azotu: 9 - 10 g/worek), glukozy (170 - 190 g/worek) oraz tłuszczy (40 - 50 g/worek), do podaży przez kontakt centralny, worek o kaloryczności 1400 -1500 kcal Osmolarność ok. 1545 mOsm/L, worek o pojemności 1200 - 1300 ml, podaż do żył centralnych</t>
  </si>
  <si>
    <t>worek trzykomorowy składający się z:  emulsji do infuzji, zawierająca roztwór aminokwasów (30 - 40 g/worek, zawartość azotu: 4 - 6 g/worek), glukozy (80 - 90 g/worek) oraz tłuszczy (20 - 30 g/worek), do podaży przez kontakt centralny, worek o kaloryczności 700 - 800 kcal Osmolarność ok. 1545 mOsm/L, worek o pojemności 600 - 700 ml, podaż do żył centralnych</t>
  </si>
  <si>
    <t>Koncentrat do sporządzania roztworu do infuzji zawierający dziewięć pierwiastków śladowych : żelazo (Fe), cynk (Zn), miedz (Cu), selen (Se), jod (J), fluor (F), chrom (Cr), mangan (Mn), molibden (Mo). Stosowany jako składnik żywienia dożylnego stanowiący źródło pierwiastków śladowych dla dorosłych pacjentów; ampułki 10 ml</t>
  </si>
  <si>
    <t>op.=5 szt.</t>
  </si>
  <si>
    <t>Preparat witaminowy zawierający zestaw dziennej podaży witamin rozpuszczalnych w wodzie i w tłuszczach zgodny z rekomendacjami ESPEN ( 13 witamin: łącznie z witamina K ), stosowany w żywieniu pozajelitowym</t>
  </si>
  <si>
    <t>op.=10 szt.</t>
  </si>
  <si>
    <t>Aqua pro inj, worek  z dwoma jednakowymi niezależnymi  portami sterylnymi, przed pierwszym użyciem nie wymagającymi dezynfekcji   500 ml</t>
  </si>
  <si>
    <t>op. 1szt. 500 ml</t>
  </si>
  <si>
    <t>Inj Glucosi 5%, worek z  dwoma jednakowymi niezależnymi  portami sterylnymi, przed pierwszym użyciem nie wymagającymi dezynfekcji   100 ml</t>
  </si>
  <si>
    <t>op. 1szt. 100 ml</t>
  </si>
  <si>
    <t>Inj Glucosi 5%, worek dwoma jednakowymi niezależnymi  portami sterylnymi, przed pierwszym użyciem nie wymagającymi dezynfekcji  250 ml</t>
  </si>
  <si>
    <t>op. 1szt. 250 ml</t>
  </si>
  <si>
    <t>Inj Glucosi 5%, worek z dwoma jednakowymi niezależnymi  portami sterylnymi, przed pierwszym użyciem nie wymagającymi dezynfekcji   1000 ml</t>
  </si>
  <si>
    <t>op. 1szt. 1000 ml</t>
  </si>
  <si>
    <t>Natrium chloratum 0,9%, worek  dwoma jednakowymi niezależnymi  portami  sterylnymi, przed pierwszym użyciem nie wymagającymi dezynfekcji   500 ml</t>
  </si>
  <si>
    <t>Natrium chloratum 0,9%, worek z dwoma jednakowymi niezależnymi  portami  sterynymi,  przed pierwszym użyciem nie wymagającymi dezynfekcji  1000 ml</t>
  </si>
  <si>
    <t>Natrium chloratum 0,9%, worek z dwoma jednakowymi niezależnymi  portami  sterylnymi, przed pierwszym użyciem nie wymagającymi dezynfekcji  250 ml</t>
  </si>
  <si>
    <t>Natrium chloratum 0,9%, worek z dwoma jednakowymi niezależnymi  portami sterylnymi, przed pierwszym użyciem nie wymagającymi dezynfekcji 100 ml</t>
  </si>
  <si>
    <t>Injectio Glucosi 5%  500 ml
Worek  polipropylenowy  z dwoma niezależnymi jałowymi portami, nie wymagającymi dezynfekcji przed pierwszym użyciem.</t>
  </si>
  <si>
    <t>Mannitolum 15%, Roztwór do infuzji 150mg/ml</t>
  </si>
  <si>
    <t>op. 1 worek 250 ml</t>
  </si>
  <si>
    <t xml:space="preserve">Glycinum 1,5%, worek 3000 ml </t>
  </si>
  <si>
    <t>op. 1 worek</t>
  </si>
  <si>
    <t>Mesnum, roztwór do wstrzykiwań, 100mg/ml, ampułki</t>
  </si>
  <si>
    <t>op. 15 amp 4 ml</t>
  </si>
  <si>
    <t xml:space="preserve">Sevofluranum, płyn do inhalacji wziewnej w butelce aluminiowej 250 ml, ze zintegrowanym systemem napełniania parowników, wraz z użyczeniem 20 parowników na czas trwania umowy   </t>
  </si>
  <si>
    <t>op. 6 butelek 250 ml</t>
  </si>
  <si>
    <r>
      <t xml:space="preserve">op. 6 butelek </t>
    </r>
    <r>
      <rPr>
        <sz val="11"/>
        <rFont val="Calibri"/>
        <family val="2"/>
        <charset val="238"/>
        <scheme val="minor"/>
      </rPr>
      <t xml:space="preserve">240 </t>
    </r>
    <r>
      <rPr>
        <sz val="11"/>
        <color rgb="FF000000"/>
        <rFont val="Calibri"/>
        <family val="2"/>
        <charset val="238"/>
        <scheme val="minor"/>
      </rPr>
      <t>ml</t>
    </r>
  </si>
  <si>
    <t xml:space="preserve">Zamawiający wymaga by produkt był w bezpiecznym (nietłukliwym) opakowaniu oraz zabezpieczony przed tworzeniem kwasów Lewisa w opakowaniu. Zamawiajacy wymaga dostarczenia wraz z pierwszą dostawą w użyczenie parowników , odebranie parowników następuje  po ustanaleniu (zużytych leków) nie później niż 45 dni, po ostatecznym terminie wywiązania się z umowy. Zamawiajacy uściśla, iż powyższe parowniki mają być kompatybilne z posiadanymi przez Centrum aparatami do znieczulenia firmy Drager i odpowiadać ilości tych aparatów (po jednym parowniku na każdy aparat)tj.:  (1) do aparatów Primus   w ilości 3 sztuk,  (2) do aparatów Altan w ilości 8 sztuk,  (3) do aparatów Tiro w ilości 8 sztuk, (4) do aparatów Perseus w ilości 1 sztuka.                                                                                                                                                                         </t>
  </si>
  <si>
    <t xml:space="preserve">Zamawiający wymaga by produkt był w bezpiecznym (nietłukliwym) opakowaniu oraz zabezpieczony przed tworzeniem kwasów Lewisa w opakowaniu. Zamawiajacy wymaga dostarczenia wraz z pierwszą dostawą w użyczenie parowników , odebranie parowników następuje  po ustanaleniu (zużytych leków) nie później niż 45 dni, po ostatecznym terminie wywiązania się z umowy. Zamawiajacy uściśla, iż powyższe parowniki mają być kompatybilne z posiadanymi przez Centrum aparatami do znieczulenia firmy Drager i odpowiadać ilości tych aparatów </t>
  </si>
  <si>
    <t>Pakiet nr 24</t>
  </si>
  <si>
    <t>Sterylny, izotoniczny roztwór do przepłukiwania i czyszczenia ran oraz zwilżania opatrunków., oparty na roztworze Ringera z domieszką poliheksanidu o stężeniu 0,04%. Środek bezbarwny, bezwonny, nie powodujący podrażnień tkanki. Pojemność 250ml, opakowanie 10 sztuk</t>
  </si>
  <si>
    <t>Sterylny, izotoniczny roztwór do przepłukiwania i czyszczenia ran oraz zwilżania opatrunków., oparty na roztworze Ringera z domieszką poliheksanidu o stężeniu 0,04%. Środek bezbarwny, bezwonny, nie powodujący podrażnień tkanki. Pojemność 1000ml, opakowanie 6 sztuk</t>
  </si>
  <si>
    <t>op. 6 szt.</t>
  </si>
  <si>
    <t>Sterylny, izotoniczny roztwór do leczenia i czyszczenia ran w postaci żelu, oparty na roztworze Ringera z domieszką poliheksanidu o stężeniu 0,04%. Środek bezbarwny, bezwonny, nie powodujący podrażnień tkanki. Pojemność 10g w postaci strzykawki, opakowanie 12 sztuk</t>
  </si>
  <si>
    <t>op. 12 szt.</t>
  </si>
  <si>
    <t xml:space="preserve">                  </t>
  </si>
  <si>
    <t>Dermatologiczny żel do mycia skóry ciała i twarzy, z witaminami A i E, kwasem mlekowym,  allantoiną i pantenolem</t>
  </si>
  <si>
    <t xml:space="preserve">Cefuroximum 1500mg, proszek do sporządzania roztworu do wstrzykiwań </t>
  </si>
  <si>
    <t>Amikacinum 1000mg/4ml, roztwór do wstrzykiwań i infuzji im/iv</t>
  </si>
  <si>
    <t>Ceftazidimum, proszek do sporządzania roztworu do wstrzykiwań / do infuzji 1000 mg</t>
  </si>
  <si>
    <t>Amoxicillinum + Acidum clavulanicum tabl. powl. 500 + 125 mg</t>
  </si>
  <si>
    <t>Pakiet 15</t>
  </si>
  <si>
    <t>Pakiet nr 16</t>
  </si>
  <si>
    <t xml:space="preserve">Desfluranum,płyn do inhalacji wziewnej w butelce aluminiowej 240 ml, ze zintegrowanym systemem napełniania parowników wraz z użyczeniem 4 parowników na czas trwania umowy   </t>
  </si>
  <si>
    <t>Pakiet 18</t>
  </si>
  <si>
    <t>Opis produktu</t>
  </si>
  <si>
    <t>cena jednostkowa netto (zł)</t>
  </si>
  <si>
    <t>wartość jednostkowa VAT (zł)</t>
  </si>
  <si>
    <t>cena jednostkowa brutto (zł)</t>
  </si>
  <si>
    <t>Wartość całkowita netto (zł)</t>
  </si>
  <si>
    <t>wartość całkowita VAT (zł)</t>
  </si>
  <si>
    <t>wartośc całkowita brutto (zł)</t>
  </si>
  <si>
    <t>op.=4 szt</t>
  </si>
  <si>
    <t xml:space="preserve">Dieta kompletna pod względem odżywczym, polimeryczna, wysokobiałkowa, zawartość białka 10g/100ml (serwatka, kazeina, groch, soja), węglowodany 10,4g/100ml, tłuszcze 4,9g/100ml, hiperkaloryczna (1,26 kcal/ml), bezresztkowa, wolna od laktozy (&lt;0,025g/100ml), o osmolarności max. 275 mOsmol/l, w opakowaniu 500 -600 ml
</t>
  </si>
  <si>
    <t xml:space="preserve">Klarowny preparat płynny na bazie maltodekstryn, (0,3 - 0,6 kcal/ ml) do stosowania u pacjentów chirurgicznych do przedoperacyjnego nawadniania zmnijeszającego stres przedoperacyjny oraz zapobigający pooperacyjnej insulinooporności, zawiera węglowodany (12,4-12,8 g/ 100 ml) i elektrolity, bezresztkowy, bezglutenowy, 100% energii z węglowodanów, o osmolarności max. 240 mOsmol/l o smaku cytrynowym, w opakowaniu butelka 200 ml.
</t>
  </si>
  <si>
    <t xml:space="preserve">Dieta kompletna,hiperkaloryczna (2,3 -2,5 kcal/ml) o zawartości białka 9,3 -9,7g/100ml, dieta do podaży doustnej o smaku truskawkowym i waniliowym, dieta bogatoresztkowa-zawartość błonnika 3,3- 3,7 g/100 ml, bezglutenowa w opakowaniu &lt; 150 ml, o osmolarności od 780 do 800 mOsmol/l
</t>
  </si>
  <si>
    <t xml:space="preserve">Dieta kompletna w płynie dla pacjentów z chorobą nowotworową, polimeryczna, hiperkaloryczna (2,2 -2,6 kcal/ml), zawartość białka min. 14,1-14,8 g/100 ml, 22%25% energii z białka, źródłem białka są kazeina i serwatka, do podaży doustnej, bezresztkowa, bezglutenowa, w opakowaniu &lt; 150 ml, o osmolarności 570 mOsmol/l, różne smaki
</t>
  </si>
  <si>
    <t xml:space="preserve">Dieta wspomagająca leczenie odleżyn i ran, kompletna,bezresztkowa, hiperkaloryczna (1,22-  1,25 kcal/ml) ,bezglutenowa, zawierająca argininę przyspieszającą gojenie ran, zwiększona zawartość przeciwutleniaczy (wit C i E, karotenoidów, cynku), zawartość białka8,7- 8,9 g /100ml,o niskiej zawartości tłuszczu- 3,4- 3,6g / 100ml, węglowodany 14,0-14,6 g/100ml, 27%-28 % energii z białka, 45-46 % energii z węglowodanów, 25%-n27 % energii z tłuszczy ,o osmolarności min. 500 mOsmol/l opakowanie 200 ml, w trzech smakach: truskawkowy, czekoladowy, waniliowy
</t>
  </si>
  <si>
    <t xml:space="preserve">Dieta kompletna pod względem odżywczym, normokaloryczna (1,02- 1,06 kcal/ml) ,wspomagająca leczenie ran i odleżyn , bogatoresztkowa1,2-  1,6g/100ml, oparta na białku kazeinowym i sojowym, klinicznie wolna do laktozy, z zawartością argininy 0.5 -0,9 g/ 100 ml , glutaminy0,9-  1,1g/ 100 ml , % energii z: białka-21%-23 %, węglowodanów- 46% -48 %, tłuszczów-27%-29 %, błonnika- 2%-4%, o osmolarności między 310-320 mosmol/l, w opakowaniu 1000 ml.
</t>
  </si>
  <si>
    <t>Dieta peptydowa, kompletna pod względem odżywczym , normokaloryczna, bezresztkowa, klinicznie wolna od laktozy (0,09 -0,13 g/ 100ml),peptydowa 3-4,5g białka/100 ml z serwatki (mieszanina wolnych aminokwasów i krótkołańcuchowych peptydów), niskotłuszczowa - 1,3  - 1,9 g/100ml (tłuszcz obecny w postaci oleju roślinnego i średniołańcuchowych trójglicerydów - MCT), węglowodany 16,9 - 17,9 g/100ml (ponad 82% węglowodanów złożonych) % energii z: białka między 15%-17 %, węglowodanów między 68%- 70 %, tłuszczów między 14%-16 %, o osmolarności 455 mosmol/l, zawierająca 6 naturalnych karotenoidów (0,20mg/100ml), w opakowaniu 500 ml</t>
  </si>
  <si>
    <t xml:space="preserve">Dieta bezresztkowa normokaloryczna (0,9 - 1,1 kcal/ml), zawierająca mieszankę białek w  serwatkowych, kazeiny, białek soi, białek grochu, zawartość: białka 4 - 4,5 g/100ml; węglowodanów 12-13 g/ 100ml (w tym min 90% węglowodany złożone), tłuszcz 3,5 -4g/ 100ml,  zawartość DHA+EPA nie mniej niż 30 mg/100 ml, dieta zawierająca 6 naturalnych karotenoidów (0,20 mg/100ml), klinicznie wolna od laktozy (&lt;0,025g/100ml), % energii z: białka-16% - 17%, węglowodanów-48% -50%, tłuszczów-34%- 36%, o osmolarności między 250-280 mOsmol/l, opakowanie 1000ml.
</t>
  </si>
  <si>
    <t xml:space="preserve">Dieta kompletna pod względem odżywczym, dedykowana pacjentom w ciężkim stanie, w stresie metabolicznym , wysokobiałkowa, zawartość białka 7,3-7,7g/100ml; węglowodany 15,00-  15,6g/ 100ml (ponad 92 węglowodanów złożonych), tłuszcze 3,6 -3,8g/ 100ml, dieta zawierająca 6 naturalnych karotenoidów (0,25 mg/100ml), hiperkaloryczna (1,25 - 1,29 kcal/ml), bogatoresztkowa  1,47 -1,55g/ 100ml, klinicznie wolna od laktozy (&lt;0,025g/ 100ml), % energii z: białka - 22%- 24%, węglowodanów- 46%- 48%, tłuszczu- 25%- 26 %, błonnika - 1,5%- 2,5%, o osmolarności 270 mOsmol/l, w opakowaniu 500 ml
</t>
  </si>
  <si>
    <t xml:space="preserve">Dieta kompletna pod względem odżywczym , wysokobiałkowa, zawartość: białka 6,1 -6,4 g /100ml , węglowodany 14,1- 14,3g/ 100ml (ponad 92% węglowodanów złożonych) zawierająca mieszankę białek serwatkowych,  kazeiny,  białek soi, białek grochu, dieta zawierająca 6 naturalnych karotenoidów (0,25 mg/100ml), hiperkaloryczna (1,23 - 1,26 kcal/ml), bezresztkowa, klinicznie wolna od laktozy (&lt;0,025g/ 100ml), % energii z : białka  19%-21%, węglowodanów 44% -46%, tłuszczu 34%-  36%, o osmolarności między 270-280 mOsmol/l, w opakowaniu 1000ml
</t>
  </si>
  <si>
    <t xml:space="preserve">Dieta kompletna pod względem odżywczym , wysokobiałkowa, zawartość: białka 9 - 10 g /100ml , węglowodany 10 - 11 g/ 100ml, zawierająca mieszankę białek serwatkowych,  kazeiny,  białek soi, białek grochu, hiperkaloryczna (1,23 - 1,26 kcal/ml), bezresztkowa, klinicznie wolna od laktozy (&lt;0,025g/ 100ml), % energii z : białka  30% - 32%, węglowodanów 30% - 33%, tłuszczu 34%-  36%, o osmolarności między 270-280 mOsmol/l, w opakowaniu 500 ml
</t>
  </si>
  <si>
    <t>worek trzykomorowy składający się z:  emulsji do infuzji, zawierająca roztwór aminokwasów (30 - 50 g/1250 ml, zawartość azotu: 5 - 6 g/ 1250 ml), glukozy (70 - 90 g/1250 ml) oraz tłuszczy [(70 - 80 g/worek) - w tym triglicerydów kwasów ω-3 tłuszczowych 5-6 g/worek], do podaży przez kontakt centralny lub podaż do żył obwodowych, worek o kaloryczności 950 -1000 kcal Osmolarność ok. 840 mOsm/L, o pojemności 1200 - 1300 ml</t>
  </si>
  <si>
    <t>worek trzykomorowy składający się z:  emulsji do infuzji, zawierająca roztwór aminokwasów (100 - 110 g/worek, zawartość azotu: 14 - 16 g/worek), glukozy (260 - 280 g/worek) oraz tłuszczy (70 - 80 g/worek), do podaży przez kontakt centralny, worek o kaloryczności 2200 -2250 kcal Osmolarność ok. 1500-1600 mOsm/L, worek o pojemności 1800 - 1900 ml, podaż do żył centralnych</t>
  </si>
  <si>
    <t>op.=1 szt</t>
  </si>
  <si>
    <t>worek dwukomorowy (brak komory zawierjącej emulsję tłuszczową) zawierający roztwór aminokwasów oraz węglowodanów w połączeniu z elektrolitami w stosunku objętościowym 1:1, podaż do żył centralnych., o zawartości azotu 15 - 18 g i kaloryczności 1400 -1500 kcal / worek, oraz osmC4:C47olarności 1700 - 1800 mOsm/l, pojemność 1300 - 1500 ml</t>
  </si>
  <si>
    <t>op=4 szt</t>
  </si>
  <si>
    <t>roztwór aminokwasów do żywienia pozajelitowego o zwiększonej  zawartości aminokwasów (rozgałęzionych): leucyny (13 - 14 g/1000ml, izoleucyny (10 - 11 g/1000 ml), waliny (10 - 11 g/1000 ml), stosowany u pacjentów z ciężką niewydolnością wątroby, podanie dożylne, we wlewie kroplowym  butelka 400 - 600 ml</t>
  </si>
  <si>
    <t>op=1 szt</t>
  </si>
  <si>
    <t>dieta do podaży przez zgłębnik, kompletna dla cukrzyków, normokaloryczna, o zawartości węglowodanów (8 - 10 g/100 ml, zawiera skrobię i fruktozę), normobiałkowa (białko, 4 - 5 g/100 ml), jednonienasyconych kw. tłuszczowych (3 - 4 g/100 ml),  bogatoresztkowa (1 - 2 g/ 100 ml),     o niskiej zawartości sodu (70 - 90 mg), opakowanie 400 - 600 ml</t>
  </si>
  <si>
    <t>dieta do podaży przez zgłębnik,  kompletna, dla cukrzyków, hiperkaloryczna (1,4 - 1,6 kcal/ml), o zawartości węglowodanów (12 - 14 g/100 ml), bogatobiałkowa (18% - 20% energii z białka, 7 - 10 g/100 ml), jednonienasyco-nych kw. tłuszczowych (0,5 - 0,8 g/100 ml),   bogatoresztkowa (2,3 - 5 g/ 100 ml), niskosodowa (40 - 60 mg/100 ml),  opakowanie 400 - 600 ml</t>
  </si>
  <si>
    <t xml:space="preserve"> dodatek klinicznej diety żywieniowej u pacjentów w stanach podwyższonego katabolizmu i (lub) metabolizmu u pacjentów żywionych pozajelitowo. W składzie zawiera N(2)-L-alanyl -L- glutaminum (N(2)-L-alanylo-L-glutamina w ilości 150 - 200 g / 100 ml roztworu, butelka 60 - 100 ml </t>
  </si>
  <si>
    <t xml:space="preserve"> dodatek klinicznej diety żywieniowej u pacjentów w stanach podwyższonego katabolizmu i (lub) metabolizmu u pacjentów żywionych pozajelitowo. W składzie zawiera N(2)-L-alanyl -L- glutaminum (N(2)-L-alanylo-L-glutamina w ilości 150 - 200 g / 100 ml roztworu, butelka 40 - 60 ml </t>
  </si>
  <si>
    <t>dieta do podaży przez zgłębnik, kompletna, hiperkaloryczna (1,8 - 2,5 kcal/ml), bogatobiałkowa - 20% - 30% energii pochodzącej z białka (10 - 12 g/100 ml), zawierająca, tłuszcze MCT 2 - 2,6 g/100 ml i ω-3 kwasy tłuszczowe (0,05 - 1 g/100 ml), niskosodowa (50 - 60 mg/100 ml), bezresztkowa, w worku zabezpieczonym samozasklepiającą się membraną wysokobiałkową o pojemności 400 - 600 ml</t>
  </si>
  <si>
    <t>kompletna, doustna dieta wysokoenergetyczna (1,4 - 1,5 kcal/ml), bezresztkowa lub ubogoresztkowa, nie zawierająca błonnika, klinicznie wolna od laktozy, normobiałkowa (5 - 6 g / 100 ml), niskosodowa (80 - 85 mg / 100 ml), o zawartości węglowodanów 18 - 19 g / 100 ml, osmolarności 355 - 410 mOsm/l, butelka 150 - 200 g</t>
  </si>
  <si>
    <t>kompletna dieta do żywienia dojelitowego, dla pacjentów z niewydolnością wątroby, zawierająca 44 - 50 % aminokwasów rozgałęzionych, białko kazeinowe i sojowe, tłuszcze MCT, wysokokaloryczna (1,3 - 1,5  kcal/ml), bogatoresztkowa (1 - 1,5 g / 100 ml, niskosodowa (70 - 80 mg / 100 ml), niskobiałkowa (10 - 12 % energii z białka, 3 - 4 g / 100 ml), o osmolarności 330 mosmol/l, worek 500 ml</t>
  </si>
  <si>
    <t>kompletna dieta do żywienia dojelitowego, standardowa,  normokaloryczna (1 kcal / ml) normobiałkowa (14 -16 % energii z białek, zawartość: 3 - 4 g / 100 ml) zawierająca białko kazeinowe i sojowe, tłuszcze (3 -  4g / 100 ml) -  LCT  i Ω-3 kwasy tłuszczowe,  bezresztkowa, niskosodowa (70 - 80 mg / 100 ml), o osmolarności 200 - 220 mOsm/l, worek 500 ml</t>
  </si>
  <si>
    <t>kompletna dieta do żywienia dojelitowego, standardowa,  normokaloryczna (1 kcal / ml) normobiałkowa (14 -16 % energii z białek, zawartość: 3 - 4 g / 100 ml) zawierająca białko kazeinowe i sojowe, tłuszcze (3 -  4g / 100 ml) -  LCT  i Ω-3 kwasy tłuszczowe,  bogatoresztkowa (1 - 2 g / 100 ml), niskosodowa (130-140 mg / 100 ml), o osmolarności 260 - 290 mOsm/l, worek 500 ml</t>
  </si>
  <si>
    <t>dieta doustna, kompletna,  hiperkaloryczna (1,4 - 1,8  kcal/ml),   bogatobiałkowa  (25 - 30 % energii pochodzi ze spalania białek, zawierająca 10 - 12 g/100 ml), bogata w tłuszcze (40%-50% energii z tłuszczy), dieta ubogoresztkowa, zawierająca śladowe ilości błonnika z kakao,  butelka 150 - 200 ml</t>
  </si>
  <si>
    <t xml:space="preserve">koncentrat  do sporządzania roztworu  do infuzji  dodawany w celu  uzupełnienia zapotrzebowania na fosforany  w  trakcie żywienia pozajelitowego. W 1 ml  koncentratu do  sporządzania roztworu do  infuzji  zawiera  200 - 300 mg  sodu glicerofosforanu, ampułki 20 ml </t>
  </si>
  <si>
    <t>op=20 amp</t>
  </si>
  <si>
    <t>emulsja do infuzji do stosowania u pacjentów wymagających żywienia pozajelitowego, w celu dostarczenia długołańcuchowych omega-3 kwasów tłuszczowych, zwłaszcza kwasu eikozapentaenowego i dokozaheksaenowego, u których żywienie doustne lub dojelitowe jest niemożliwe, niewystarczające, 100 ml emulsji zawiera: 10 - 12 g oleju rybnego wysoko oczyszczonego (o składzie: EPA 1,25-2,82 g, DHA 1,44-3,09 g), butelka 100 ml</t>
  </si>
  <si>
    <t>dieta dojelitowa, kompletna,  normokaloryczna (1 kcal/ml),   bogatobiałkowa  (22 - 25% energii pochodzi ze spalania białek), zawierająca 5 - 6 g/100 ml), bogata w tłuszcze (30% -40 % energii z tłuszczy), dieta ubogoresztkowa, zawiera olej rybny z EPA i DHA, wysoka zawartość glutaminy i argininy, worek 500 - 600  ml</t>
  </si>
  <si>
    <t>worek trzykomorowy składający się z:  emulsji do infuzji, zawierająca roztwór aminokwasów (100 - 110 g/worek, zawartość azotu: 15 - 16 g/worek), glukozy 250 - 260 g/worek) oraz tłuszczy (75 - 80 g/worek), do podaży przez kontakt centralny, worek o kaloryczności 2100 - 2200 kcal. Osmolarność ok. 1500 - 1600 mOsm/L, worek o pojemności 1900 - 2000 ml, podaż do żył centralnych</t>
  </si>
  <si>
    <t>worek trzykomorowy składający się z:  emulsji do infuzji, zawierająca roztwór aminokwasów (20 - 30 g/worek, zawartość azotu: 4 - 6 g/worek), glukozy 60 - 70 g/worek) oraz tłuszczy (15 - 20 g/worek), do podaży przez kontakt centralny, worek o kaloryczności 500 - 550 kcal. Osmolarność ok. 1500 - 1600 mOsm/L, worek o pojemności 400 - 500 ml, podaż do żył centralnych</t>
  </si>
  <si>
    <t>op=6 szt</t>
  </si>
  <si>
    <t>worek trzykomorowy składający się z:  emulsji do infuzji, zawierająca roztwór aminokwasów (50 - 60 g/worek, zawartość azotu: 7 - 9 g/worek), glukozy 120 - 130 g/worek) oraz tłuszczy 30 - 40 g/worek), do podaży przez kontakt centralny, worek o kaloryczności 1000 - 1100 kcal. Osmolarność ok. 1500 - 1600 mOsm/L, worek o pojemności 900 - 1000 ml, podaż do żył centralnych</t>
  </si>
  <si>
    <t>worek trzykomorowy składający się z:  emulsji do infuzji, zawierająca roztwór aminokwasów (60 - 70 g/worek, zawartość azotu: 10 - 11 g/worek), glukozy 80 - 90 g/worek) oraz tłuszczy 20 - 30 g/worek), do podaży przez kontakt centralny, worek o kaloryczności 900 - 1000 kcal. Osmolarność ok. 1300 - 1400 mOsm/L, worek o pojemności 1000 - 1100 ml, podaż do żył centralnych</t>
  </si>
  <si>
    <t>worek trzykomorowy składający się z:  emulsji do infuzji, zawierająca roztwór aminokwasów (90 - 100 g/worek, zawartość azotu: 15 - 16 g/worek), glukozy 120 - 130 g/worek) oraz tłuszczy 40 - 50 g/worek), do podaży przez kontakt centralny, worek o kaloryczności 1300 - 1400 kcal. Osmolarność ok. 1300 - 1400 mOsm/L, worek o pojemności 1500 - 1600 ml, podaż do żył centralnych</t>
  </si>
  <si>
    <t>worek trzykomorowy składający się z:  emulsji do infuzji, zawierająca roztwór aminokwasów (30 - 40 g/worek, zawartość azotu: 5 - 6 g/worek), glukozy 40 - 50 g/worek) oraz tłuszczy 14 - 15 g/worek), do podaży przez kontakt centralny, worek o kaloryczności 400 - 500 kcal. Osmolarność ok. 1300 - 1400 mOsm/L, worek o pojemności 400 - 500 ml, podaż do żył centralnych</t>
  </si>
  <si>
    <t>worek trzykomorowy składający się z:  emulsji do infuzji, zawierająca roztwór aminokwasów (30 - 40 g/worek, zawartość azotu: 6 - 7 g/worek), glukozy 80 - 90 g/worek) oraz tłuszczy 30 - 40 g/worek), do podaży przez kontakt centralny, worek o kaloryczności 1200 - 1300 kcal. Osmolarność ok. 800 - 850 mOsm/L, worek o pojemności 1200 - 1300 ml, podaż do żył obwodowych</t>
  </si>
  <si>
    <t>worek trzykomorowy składający się z:  emulsji do infuzji, zawierająca roztwór aminokwasów 40 - 50 g/worek, zawartość azotu: 7 - 8 g/worek), glukozy 100 - 110 g/worek) oraz tłuszczy 40 - 41 g/worek), do podaży przez kontakt centralny, worek o kaloryczności 900 - 1000 kcal. Osmolarność ok. 800 - 850 mOsm/L, worek o pojemności 1400 - 1500 ml, podaż do żył obwodowych</t>
  </si>
  <si>
    <t>worek trzykomorowy składający się z:  emulsji do infuzji, zawierająca roztwór aminokwasów 50 - 60 g/worek, zawartość azotu: 9 - 10 g/worek), glukozy 130 - 140 g/worek) oraz tłuszczy 50 - 60 g/worek), do podaży przez kontakt centralny, worek o kaloryczności 1200 - 1300 kcal. Osmolarność ok. 800 - 850 mOsm/L, worek o pojemności 1900 - 2000 ml, podaż do żył obwodowych</t>
  </si>
  <si>
    <t>mieszanina witamin stosowana u pacjentów dorosłych i dzieci, jako uzupełnienie żywienia pozajelitowego w celu pokrycia dobowego zapotrzebowania na witaminy rozpuszczalne w wodzie;  w składzie zawiera: tiaminy azotan, ryboflawiny sodu fosforan, nikotynamid, pirydoksyny chlorowodorek, sodu pantotenian, sodu askorbinian, biotynę, kwas foliowy, cyjanokobalaminę, fiolki 10 ml</t>
  </si>
  <si>
    <t>op=10 fiolek</t>
  </si>
  <si>
    <t>preparat zawierającym pierwiastki śladowe będący uzupełnieniem klinicznego żywienia dożylnego, razem z białkami, tłuszczami, węglowodanami, solami i witaminami. W składzie zawiera:   chromu(III) chlorek sześciowodny, miedzi(II) chlorek dwuwodny,   żelaza(III) chlorek sześciowodny, manganu(II) chlorek czterowodny, potasu jodek, sodu fluorek, sodu molibdenian(VI) dwuwodny, sodu selenin bezwodny, cynku chlorek, ampułki 10 ml</t>
  </si>
  <si>
    <t>dieta doustna, kompletna dla osób z chorobami onkologicznymi, zwłaszcza z kacheksją nowotworową, zagrożonych niedożywieniem lub niedożywionych,  hiperkaloryczna (1,4 - 1,8 kcal/ml) i bogatobiałkowa (25-30 % energii z białka, zwierająca 10 - 12 g białka/100 ml),  zawierająca EPA + DHA z oleju rybnego (0,7 - 1 g/ 100 ml), bogatoresztkowa -błonnik pokarmowy (1,5 - 3 g/100 ml), nie zawierająca glutenu, syropu, klinicznie wolna od laktozy, butelka 150 - 200 ml</t>
  </si>
  <si>
    <t>dieta do podaży przez zgłębnik, kompletna, hiperkaloryczna (1,5 - 2 kcal/ml)bogatobiałkowa: 25% - 30 % energii białkowej (10 - 20 g/100 ml)oparta na białku kazeinowym i hydrolizacie serwatki, o wysokiej zawartości ω-3 kwasów tłuszczowych (2 - 3 g/100 ml) antyoksydantów (wit. C: 15 - 20 mg/100 ml, wit. E: 3 - 5 mg α-ET),  bogatoresztkowa (1 - 2 g/100 ml),  w worku zabezpieczonym samozasklepiającą się membraną o pojemności 400 - 600 ml</t>
  </si>
  <si>
    <t>dieta do postępowania dietetycznego u osób niedożywionych lub zagrożonych niedożywieniem, w szczególności z zaburzeniami wchłaniania; dieta kompletna pod względem odżywczym,  wysokoenergetyczna (1,5 kcal/ml), wysokobiałkowy preparat doustny zawierający hydrolizat białka serwatki (7 - 8 g / 100 ml) i łatwo przyswajalne kwasy tłuszczowe MCT, nie zawiera błonnika pokarmowego, glutenu, klinicznie wolna od laktozy, butelka 150 - 200 ml, różne smaki</t>
  </si>
  <si>
    <t>dieta do podaży przez zgłębnik stosowana w zaburzeniach wchłaniania, zapaleniu trzustki, zespole krótkiego jelita, przewlwkłych chorobach zapalnych jelit, w okresie chemio i radioterapii; kompletna dieta normolaroryczna (1 kcal / ml), , oligopeptydowa (zawartość 4 - 5 g/100 ml ) zawierająca hydrolizat serwatki, ponad 50% tłuszczy MCT i ω-3 kwasy tłuszczowe (zawartość tłuszczy 2 - 3 g/100 ml), o zawartości węglowodanów 14 -15 g/100 ml, worek 400 - 500 ml</t>
  </si>
  <si>
    <t>wskazany do stosowania u dorosłych pacjentów i dzieci w wieku od 11 lat jako uzupełnienie dobowego zapotrzebowania na witaminy rozpuszczalne w tłuszczach: A, D2, E i K1 w trakcie żywienia pozajelitowego: retynolu palmitynian, fitomenadion, ergokalcyferol, all-rac-α-tokoferol, witamina A, witamina D2, witamina E, witamina K, ampułka 10 ml</t>
  </si>
  <si>
    <t>op=10 amp</t>
  </si>
  <si>
    <t>Kompletna dieta do żywienia dojelitowego, wysokokaloryczna 2 kcal/ml, bogatobiałkowa - 20% energii białkowej, zawierająca białko mleka, tłuszcze MCT/LCT i ω-3 kwasy tłuszczowe, bogatoresztkowa, niskosodowa o osmolarności 420 mosmol/l, zawartość węglowodanów nie więcej niż 17g/100ml - 33% energii z węglowodanów, w worku zabezpieczonym samozasklepiającą się membraną o pokemności 400-600ml</t>
  </si>
  <si>
    <t>Kompletna dieta do żywienia dojelitowego, wysokokaloryczna 1,5 kcal/ml, normobiałkowa, zawierająca białko kazeinowe i serwatkowe, tłuszcze MCT/LCT i ω-3 kwasy tłuszczowe, bezresztkowa, o osmolarności do 330 mosmol/l, w worku zabezpieczonym samozasklepiającą się membraną o pojemniści 400-600ml</t>
  </si>
  <si>
    <t>Kompletna dieta do żywienia dojelitowego, normokaloryczna 1,2 kcal/ml, bogatobiałkowa, zawierająca białko kazeinowe, ω-3 kwasy tłuszczowe, bogatoresztkowa, o osmolarności 345 mosmol/l, w worku zabezpieczonym samozasklepiającą się membraną o pojemności 900-1000ml</t>
  </si>
  <si>
    <t>Kompletna dieta do żywienia dojelitowego, standardowa, o wysokiej zawartości błonnika – 1,5g/100ml, zawierająca białko kazeinowe i sojowe, tłuszcze LCT i ω-3 kwasy tłuszczowe, normokaloryczna 1 kcal/ml, izoosmotyczna, o osmolarności 285 mosmol/l, w worku zabezpieczonym samozasklepiającą się membraną o pojemności 1400-1500ml</t>
  </si>
  <si>
    <t>Kompletna dieta do żywienia dojelitowego, normokaloryczna 1,2 kcal/ml, bogatobiałkowa, zawierająca białko kazeinowe, ω-3 kwasy tłuszczowe, bogatoresztkowa, o osmolarności 345 mosmol/l, w worku zabezpieczonym samozasklepiającą się membraną o pojemności 1400-1500ml</t>
  </si>
  <si>
    <t>Specjalistyczna dieta do żywienia dojelitowego, o dużej zawartości glutaminy 6g/100ml, bogata w antyoksydanty, zawierająca trybutyrynę, bezresztkowa, w worku zabezpieczonym samozasklepiającą się membraną o pojemności 400-600ml</t>
  </si>
  <si>
    <t xml:space="preserve">Kompletna dieta dla pacjentów krytycznie chorych, poddawanych ciągłej terapii nerkozastępczej, normokaloryczna (1,22 kcal/ml) bogatobiałkowa (10 g białka/100 ml), oligopeptydowa, o obniżonej zawartości błonnika, w opakowaniu 400-500 ml zabezpieczonym samozasklepiającą się membraną </t>
  </si>
  <si>
    <t>Kompletna dieta wysokoenergetyczna (1,5 kcal/ml), normobiałkowa (15% energii pochodzenia białkowego) przeznaczona do żywienia drogą doustną. Nie zawiera glutenu, klinicznie wolna od laktozy. Osmolarności od 390 do 420 mosmol/l, w butelce o objętości 150-200 ml.</t>
  </si>
  <si>
    <t>Kompletna dieta wysokoenergetyczna (2 kcal/ml), bogatobiałkowa (10g białka/100 ml) przeznaczona do żywienia drogą doustną. Nie zawiera glutenu, klinicznie wolna od laktozy. Osmolarności 590 mosmol/l, butelka 150-200ml.</t>
  </si>
  <si>
    <t>Kompletna dieta wysokoenergetyczna (1,5 kcal/ml) przeznaczona dla pacjentów chorych na cukrzycę, bogatobiałkowa (7,5g białka/100 ml) o niskiej zawartości węglowodanów (35% energii pochodzenia węglowodanowego) i dużej zawartości błonnika, przeznaczona do żywienia drogą doustną. Nie zawiera glutenu, klinicznie wolna od laktozy. Osmolarności do 360 mosmol/l, butelka 150-200ml.</t>
  </si>
  <si>
    <t>Kompletna dieta wysokoenergetyczna (1,3 kcal/ml), o zwiększonej zawartości aminokwasów rozgałęzionych, przeznaczona dla pacjentów z chorobami wątroby. Zawiera błonnik, MCT, substancje słodzące oraz kofeinę (4,0 mg/100 ml). Nie zawiera glutenu, klinicznie wolna od laktozy, niskosodowa,o osmolarności do 360 mosmol/l, butelka 150-200ml</t>
  </si>
  <si>
    <t>Kompletna dieta wysokoenergetyczna (2,0 kcal/ml), o zmniejszonej zawartości białka (6 en%) i elektrolitów, zmodyfikowana pod względem zawartości węglowodanów, przeznaczona do żywienia drogą doustną lub przez zgłębnik pacjentów z przewlekłą chorobą nerek. Zawiera błonnik, skrobię, izomaltulozę oraz EPA i DHA pochodzące z oleju rybnego. Nie zawiera glutenu, klinicznie wolna od laktozy. Osmolarność do 500 mosmol/l, butelka 150-200ml.</t>
  </si>
  <si>
    <t>Niekompletna dieta wysokoenergetyczna (1,5 kcal/ml) w postaci napoju, przeznaczona do żywienia drogą doustną. Niskobialkowa (4g/100 ml), nie zawiera tłuszczu, błonnika oraz glutenu, klinicznie wolna od laktozy. Osmolarność 680 mosmol/l, butelka 150-200ml.</t>
  </si>
  <si>
    <t xml:space="preserve">Suplement białka - białko serwatki w proszku (proszek rozpuszczalny). Nie zawiera glutenu oraz błonnika, klinicznie wolny od laktozy. Opakowanie 300 g </t>
  </si>
  <si>
    <t>Kompletna dieta wysokoenergetyczna (1,5 kcal/ml), wysokobiałkowa (7,5g białka/100ml) , o wysokiej zawartości witaminy D, przeznaczona do żywienia drogą doustną. Zawiera 100% białka roślinnego (soja) oraz błonnik. Odpowiednia dla wegan. Nie zawiera białka mleka i laktozy, bezglutenowa.  Osmolarność 705 mosmol/l, butelka 150-200ml.</t>
  </si>
  <si>
    <t>Niekompletna dieta wysokoenergetyczna (1,5 kcal/ml), bogata w białko (27 en%), o konsystencji nektaru (Poziom 1 zagęszczenia ), przeznaczona do żywienia drogą doustną pacjentów z zaburzeniami połykania. Zawiera błonnik. Nie zawiera glutenu, klinicznie wolna od laktozy. Osmolarność 430 mosmol/l, butelka 150-200ml.</t>
  </si>
  <si>
    <t>Niekompletna dieta wysokoenergetyczna (1,5 kcal/ml), bogata w białko (27 en%), o konsystencji miodu (Poziom 2 zagęszczenia ), przeznaczona do żywienia drogą doustną pacjentów z zaburzeniami połykania. Zawiera błonnik. Nie zawiera glutenu, klinicznie wolna od laktozy. Osmolarność 430 mosmol/l, butelka 150-200ml.</t>
  </si>
  <si>
    <t>Zestaw do podawania diet dojelitowych, uniwersalny do opakowań typu worek lub butelka przez pompę Applix Smart, o długości minimum 190 cm, z komorą kroplową, zamykanym kranikiem do podawania leków, zakończony portem do zgłębników typu ENFit. Wolny od lateksu i DEHP.</t>
  </si>
  <si>
    <t>Zestaw do podawania diet dojelitowych, uniwersalny do opakowań typu worek lub butelka przez pompę Amika, o długości minimum 240 cm, z komorą kroplową, zamykanym kranikiem do podawania leków, zakończony portem do zgłębników typu ENFit. Wolny od lateksu i DEHP.</t>
  </si>
  <si>
    <t>dieta kompletna pod względem odżywczym, bezresztkowa, wysokoenergetyczna (2 kcal/ml),  normobiałkowa (18 g/200 ml, 18% energii z białka). Białko: białka mleka (kazeina, białko serwatkowe). Tłuszcz: olej rzepakowy. Węglowodany: syrop glukozowy i sacharoza. Odpowiedni powyżej 3. roku życia. Osmolarność 520 mOsm/l.  Płyn, opakowanie 200 ml. Smaki różne</t>
  </si>
  <si>
    <t xml:space="preserve"> dieta kompletna pod względem odżywczym, bezresztkowa, zawartość energii: 1,25 kcal/ml,  wysokobiałkowa (18,8 g/200 ml, 30% energii z białka). Białko: białka mleka (kazeina, białko serwatkowe). Tłuszcz: olej rzepakowy. Węglowodany: syrop glukozowy, sacharoza, skrobia, Osmolarność 390mOsm/l, Płyn, opakowanie 200ml. Smaki różne</t>
  </si>
  <si>
    <t xml:space="preserve"> dieta kompletna pod względem odżywczym,  wysokoenergetyczna (1,6 kcal/ml),  wysokobiałkowa (18 g/200 ml, 23% energii z białka),  z dodatkiem błonnika (5,0 g/200 ml),  niski indeks glikemiczny (IG = 30). Białko: białka mleka (kazeina, białko serwatkowe). Tłuszcz: olej rzepakowy. Węglowodany: skrobia (z tapioki), izomaltuloza. Błonnik: rozpuszczalny 100%: częściowo hydrolizowana guma guar, guma akacjowa, fruktooligosacharydy, inulina. Osmolarność 300mOsm/l.  Płyn, opakowanie 200ml. Smaki różne</t>
  </si>
  <si>
    <t xml:space="preserve"> dieta kompletna pod względem odżywczym, wysokoenergetyczna (1,44 kcal/ml), wysokobiałkowa (18 g/237 ml, 21% energii z białka), immunożywienie - zawiera: kwasy tłuszczowe omega-3, argininę, nukleotydy, z dodatkiem błonnika (3,3 g/237 ml). Białko: białka mleka (kazeina) i wolna L-arginina. Tłuszcz: olej rybi, trójglicerydy średniołańcuchowe (MCT), olej kukurydziany. Zawiera EPA i DHA (500 mg/100 ml). Węglowodany: sacharoza, maltodekstryna. Błonnik: częściowo hydrolizowana guma guar. Odpowiedni tylko dla dorosłych.  Osmolarność 680mOsm/l. Płyn, opkowanie kartonik 237ml. Smaki różne</t>
  </si>
  <si>
    <t xml:space="preserve"> dieta cząstkowa, koncentrat białka w proszku, 1 łyżka (5g) = 4,5 g białka, łatwo rozpuszczalne. Białko: białka mleka (kazeina). Udział energii z makroskładników:: białko 97%, tłuszcz 2%, węglowodany 1%. Wapń 1400 mg/100 g. Proszek, puszka 400 g. Smak: neutralny</t>
  </si>
  <si>
    <t>dieta cząstkowa, preparat aminokwasowy L-glutaminy w proszku. Białko: L-glutamina, proszek, opakowanie saszeteka  5 g. Smak: neutralny</t>
  </si>
  <si>
    <t>op.=20 sasz.</t>
  </si>
  <si>
    <t xml:space="preserve">dieta kompletna pod względem odżywczym kwasy tłuszczowe MCT stanowią 26% tłuszczów. Białko: białka mleka. Tłuszcz: tłuszcz mleczny, trójglicerydy średniołańcuchowe (MCT), olej kukurydziany. Węglowodany: syrop glukozowy, sacharoza. Do postępowania dietetycznego w chorobie Leśniowskiego- Crohna. Odpowiednia dla dzieci powyżej 5. roku życia. Osmolarność 290 mOsm/l. Proszek, 400 g. Smaki: neutralny </t>
  </si>
  <si>
    <t>dieta kompletna pod względem odżywczym, dieta peptydowa, wysokoenergetyczna (2 kcal/ml), normobiałkowa (9,2 g/100 ml, 18% energii z białka), bezresztkowa.70% puli tłuszczów stanowią kwasy tłuszczowe MCT. Białko: częściowo hydrolizowane białko serwatkowe. Tłuszcze: trójglicerydy średniołańcuchowe (MCT), olej sojowy, olej rybi. Węglowodany: maltodekstryna. Odpowiedni dla osób dorosłych. Osmolarność 560 mOsm/l. Płyn, butelka 500 ml. Smak: neutralny</t>
  </si>
  <si>
    <t>koncentrat do sporządzania roztworu do infuzji. Zawiera on 9 niezbędnych pierwiastków śladowych: Cynk (Zn w postaci cynku glukonianu), Miedź (Cu w postaci miedzi glukonianu), Mangan (Mn w postaci manganu glukonianu), Fluor (F w postaci sodu fluorku), Jod (I w postaci potasu jodku), Selen (Se w postaci sodu seleninu), Molibden (Mo w postaci sodu molibdenianu), Chrom (Cr w postaci chromu chlorku), Żelazo (Fe w postaci żelaza glukonianu), ampułki 10 ml</t>
  </si>
  <si>
    <t>preparat witaminowy stosowany w żywieniu pozajelitowym zawierający: palmitynian retynolu (witamina A), cholekalcyferol (witamina D3), DL - α - tokoferol (witamina E), kwas askorbowy (witamina C), kokarboksylaza czterowodna (witamina B1), sól sodowa fosforanu ryboflawiny (witamina B2), chlorowodorek pirydoksyny (witamina B6), cyjanokobalamina (witamina B12), kwas foliowy, dekspantenol (kwas pantotenowy), biotyna, nikotynamid (witamina PP)</t>
  </si>
  <si>
    <t xml:space="preserve">emulsja do infuzji, zawierająca roztwór aminokwasów z elektrolitami (zawartość aminokwasów w worku: 50 - 56 g), roztwór glukozy (zawartość glukozy 130 - 140 g) oraz emulsję tłuszczową ((olej sojowy 30% i oliwa z oliwek 25%, olej zawierajacy triglicerydy średniołańcuchowe 25 %  i olej rybi 20% )- zawartość tłuszczów 40 - 50 g) Do podaży przez żyłę obwodową. Osmolarność ok. 1400 - 1500 mOsm/L, kaloryczność 1100 - 1200 kcal / worek, worek o pojemności 1000 - 1100 ml </t>
  </si>
  <si>
    <t xml:space="preserve">emulsja do infuzji, zawierająca roztwór aminokwasów z elektrolitami (zawartość aminokwasów w worku: 70 - 75 g), roztwór glukozy (zawartość glukozy 180 - 185 g) oraz emulsję tłuszczową ((olej sojowy 30% i oliwa z oliwek 25%, olej zawierajacy triglicerydy średniołańcuchowe 25 %  i olej rybi 20% )- zawartość tłuszczów 55 - 60 g) Do podaży przez żyłę obwodową. Osmolarność ok. 1400 - 1500 mOsm/L, kaloryczność 1500 - 1600 kcal / worek, worek o pojemności 1400 - 1500 ml </t>
  </si>
  <si>
    <t xml:space="preserve">emulsja do infuzji, zawierająca roztwór aminokwasów z elektrolitami (zawartość aminokwasów w worku: 75 - 80 g), roztwór glukozy (zawartość glukozy w worku: 73 - 80 g) oraz emulsję tłuszczową (olej sojowy 20% i oliwa z oliwek 80% - zawartość tłuszczów 33 - 36 g). Do podaży przez kontakt centralny. Osmolarność ok. 1250 - 1300 mOsm/L, kaloryczność 900 - 1000 kcal / worek, worek o pojemności 950 - 1000 ml </t>
  </si>
  <si>
    <t xml:space="preserve">emulsja do infuzji, zawierająca roztwór aminokwasów z elektrolitami (zawartość aminokwasów w worku: 110 - 115 g), roztwór glukozy (zawartość glukozy w worku: 105 - 115 g) oraz emulsję tłuszczową (olej sojowy 20% i oliwa z oliwek 80% - zawartość tłuszczów 50 - 55 g). Do podaży przez kontakt centralny. Osmolarność ok. 1250 - 1300 mOsm/L, kaloryczność 1400 - 1450 kcal / worek, worek o pojemności 1400 - 1500 ml </t>
  </si>
  <si>
    <t xml:space="preserve">emulsja do infuzji, zawierająca roztwór aminokwasów z elektrolitami (zawartość aminokwasów w worku: 45 - 50 g), roztwór glukozy (zawartość glukozy w worku: 45 - 50 g) oraz emulsję tłuszczową (olej sojowy 20% i oliwa z oliwek 80% - zawartość tłuszczów 20 - 25 g). Do podaży przez kontakt centralny. Osmolarność ok. 1250 - 1300 mOsm/L, kaloryczność 600 - 650 kcal / worek, worek o pojemności 600 - 700 ml </t>
  </si>
  <si>
    <t xml:space="preserve">emulsja do infuzji, zawierająca roztwór aminokwasów z elektrolitami (zawartość aminokwasów w worku: 55 - 60 g), roztwór glukozy (zawartość glukozy 100 - 120 g) oraz emulsję tłuszczową (olej sojowy 20% i oliwa z oliwek 80% - zawartość tłuszczów 35 - 45 g) Do podaży przez kontakt centralny. Osmolarność ok. 1300 - 1350 mOsm/L, kaloryczność 1000 - 1100 kcal / worek, worek o pojemności 950 - 1100 ml </t>
  </si>
  <si>
    <t xml:space="preserve">emulsja do infuzji, zawierająca roztwór aminokwasów z elektrolitami (zawartość aminokwasów w worku: 85 - 90 g), roztwór glukozy (zawartość glukozy 160 - 170 g) oraz emulsję tłuszczową (olej sojowy 20% i oliwa z oliwek 80% - zawartość tłuszczów 55 - 60 g) Do podaży przez kontakt centralny. Osmolarność ok. 1300 - 1350 mOsm/L, kaloryczność 1600 - 1700 kcal / worek, worek o pojemności 1500 - 1600 ml </t>
  </si>
  <si>
    <t xml:space="preserve">emulsja do infuzji, zawierająca roztwór aminokwasów z elektrolitami (zawartość aminokwasów w worku: 25 - 26 g), roztwór glukozy (zawartość glukozy 70 - 80 g) oraz emulsję tłuszczową (olej sojowy 20% i oliwa z oliwek 80% - zawartość tłuszczów 29 - 35 g). Do podaży przez żyłę obwodową. Osmolarność ok. 700 - 800 mOsm/L, kaloryczność 650 - 800 kcal / worek, worek o pojemności 950 - 1100 ml </t>
  </si>
  <si>
    <t xml:space="preserve">emulsja do infuzji, zawierająca roztwór aminokwasów z elektrolitami (zawartość aminokwasów w worku: 37 - 39 g), roztwór glukozy (zawartość glukozy 110 - 120 g) oraz emulsję tłuszczową (olej sojowy 20% i oliwa z oliwek 80% - zawartość tłuszczów 43 - 48g) Do podaży przez żyłę obwodową. Osmolarność ok. 700 - 800 mOsm/L, kaloryczność 1000 - 1100 kcal / worek, worek o pojemności 1400 - 1500 ml </t>
  </si>
  <si>
    <t xml:space="preserve">emulsja do infuzji, zawierająca roztwór aminokwasów z elektrolitami (zawartość aminokwasów w worku: 45 - 55 g), roztwór glukozy (zawartość glukozy 150 - 160 g) oraz emulsję tłuszczową (olej sojowy 20% i oliwa z oliwek 80% - zawartość tłuszczów 60 -70 g) Do podaży przez żyłę obwodową. Osmolarność ok. 700 - 800 mOsm/L, kaloryczność 1300 - 1400 kcal / worek, worek o pojemności 1900 - 2000 ml </t>
  </si>
  <si>
    <t>Dieta niekompletna,  w postaci proszku do sporządzania roztworu, stosowany w celu wzbogacenia diety o kolagen. W swoim składzie zawiera hydrolizat kolagenu (5 - 6 g / saszetkę), L-argininę (4 - 5 g / saszetkę), witaminę A, witaminę C oraz cynk, saszetki 12 - 15 g</t>
  </si>
  <si>
    <t>op.=14 szt</t>
  </si>
  <si>
    <t>Kompletna, wysokoenergetyczna (250 - 300 kcal/saszetkę), wysokobiałkowa (18 - 19 g/saszetkę) i bezresztkowa dieta przeznaczona stosowana u  pacjentów po resekcji częściowej jelit lub żołądka,  onkologicznych o zwiększonym zapotrzebowaniu na białko - pochodzące z trzech różnych źródeł (koncentrat i izolat białek serwatkowych, kazeinian wapnia), saszetki 70 - 75 g, różne smaki</t>
  </si>
  <si>
    <t>op.=6 szt</t>
  </si>
  <si>
    <t>Dieta doustna, kompletna, wysokobiałkowa (8 -10 g/saszetkę), hiperkaloryczna (250 - 300 kcal/saszetkę), bezresztkowa, zawiera składniki o działaniu immunomodulującym: kw. Ω-3 tłuszczowe (400 - 500 mg/saszetkę), L-argininę (4 - 5 g/saszetkę), β-1,3/1,6 glukan (80 - 120 g/saszetkę), saszetka 70 - 80 g, 6 saszetek, różne smaki</t>
  </si>
  <si>
    <t>op.=6 szt.</t>
  </si>
  <si>
    <t>Dieta doustna, kompletna, wysokobiałkowa (18 -20 g/saszetkę), hiperkaloryczna (280 - 300 kcal/saszetkę), bogatoresztkowa (2-5 g/saszetkę), stanowiąca kompozycję  białek, węglowodanów, tłuszczów, błonnika, witamin, mikro- i makroelementów (w tym minerałów w postaci wysoko przyswajalnych chelatów aminokwasowych Albion™). Dieta może być podawana pacjentom ze zwiększonym zapotrzebowaniem na białko (zwłaszcza u pacjentów onkologicznych wyniszczonych chorobą, może być stosowana również u osób z cukrzycą. Opakowanie zawiera saszetki z proszkiem o smaku świeżych owoców lasu lub intensywnej czekolady</t>
  </si>
  <si>
    <t>op.=6 saszetek</t>
  </si>
  <si>
    <t>Pakiet nr 20</t>
  </si>
  <si>
    <t>Pakiet nr 21</t>
  </si>
  <si>
    <t>Pakiet nr 22</t>
  </si>
  <si>
    <t>Pakiet nr 23</t>
  </si>
  <si>
    <t>Pakiet nr 25</t>
  </si>
  <si>
    <t>Oxytetracyclinum + Hydrocortisoni acetas , maść do oczu (10 mg + 10 mg)/g</t>
  </si>
  <si>
    <t xml:space="preserve">Injectio Glucosi 5% 250ml
Stojący pojemnik polipropylenowy z dwoma niezależnymi jałowymi portami, nie wymagającymi dezynfekcji przed pierwszym użyciem. </t>
  </si>
  <si>
    <t xml:space="preserve">Injectio Glucosi 5% 500ml
Stojący pojemnik polipropylenowy z dwoma niezależnymi jałowymi portami, nie wymagającymi dezynfekcji przed pierwszym użyciem. </t>
  </si>
  <si>
    <t>Natrii chloridum 0,9% 50ml
Worek polipropylenowy z dwoma niezaleznymi portami (w tym z portem bezigłowym) nie wymagającymi dezynfekcji przed pierwszym użyciem</t>
  </si>
  <si>
    <t>Natrii chloridum 0,9% 100ml
Worek polipropylenowy z dwoma niezaleznymi portami (w tym z portem bezigłowym) nie wymagającymi dezynfekcji przed pierwszym użyciem</t>
  </si>
  <si>
    <t xml:space="preserve">Natrii chloridum 0,9% 250ml
Worek polipropylenowy z dwoma niezaleznymi portami (w tym z portem bezigłowym) nie wymagającymi dezynfekcji przed pierwszym użyciem </t>
  </si>
  <si>
    <t xml:space="preserve">Natrii chloridum 0,9% 500ml
Worek polipropylenowy z dwoma niezaleznymi portami (w tym z portem bezigłowym) nie wymagającymi dezynfekcji przed pierwszym użyciem </t>
  </si>
  <si>
    <t>Natrii chloridum 0,9% 1000ml
Worek polipropylenowy z dwoma niezaleznymi portami (w tym z portem bezigłowym) nie wymagającymi dezynfekcji przed pierwszym użyciem.</t>
  </si>
  <si>
    <t>W pakiecie 17 Zamawiający wymaga dla poz. 2:</t>
  </si>
  <si>
    <t>W pakiecie 17 Zamawiający wymaga dla poz. 1:</t>
  </si>
  <si>
    <r>
      <t>dieta doustna, kompletna, hipoglikemizująca, normobiałkowa (4 - 6 g/100 ml) normokaloryczna (1 kcal/ml), o zwiększonej zawartości witamin z grupy B (B</t>
    </r>
    <r>
      <rPr>
        <vertAlign val="subscript"/>
        <sz val="10"/>
        <color rgb="FF000000"/>
        <rFont val="Calibri"/>
        <family val="2"/>
        <charset val="238"/>
        <scheme val="minor"/>
      </rPr>
      <t>1</t>
    </r>
    <r>
      <rPr>
        <sz val="10"/>
        <color rgb="FF000000"/>
        <rFont val="Calibri"/>
        <family val="2"/>
        <charset val="238"/>
        <scheme val="minor"/>
      </rPr>
      <t xml:space="preserve"> - 0,3-0,5 mg /100 ml, B</t>
    </r>
    <r>
      <rPr>
        <vertAlign val="subscript"/>
        <sz val="10"/>
        <color rgb="FF000000"/>
        <rFont val="Calibri"/>
        <family val="2"/>
        <charset val="238"/>
        <scheme val="minor"/>
      </rPr>
      <t>6</t>
    </r>
    <r>
      <rPr>
        <sz val="10"/>
        <color rgb="FF000000"/>
        <rFont val="Calibri"/>
        <family val="2"/>
        <charset val="238"/>
        <scheme val="minor"/>
      </rPr>
      <t xml:space="preserve"> - 0,3-0,5 mg/100 ml, B</t>
    </r>
    <r>
      <rPr>
        <vertAlign val="subscript"/>
        <sz val="10"/>
        <color rgb="FF000000"/>
        <rFont val="Calibri"/>
        <family val="2"/>
        <charset val="238"/>
        <scheme val="minor"/>
      </rPr>
      <t>12</t>
    </r>
    <r>
      <rPr>
        <sz val="10"/>
        <color rgb="FF000000"/>
        <rFont val="Calibri"/>
        <family val="2"/>
        <charset val="238"/>
        <scheme val="minor"/>
      </rPr>
      <t xml:space="preserve"> - 0,6 - 0,7 µg/100 ml),   wysokiej zawartości przweciwutleniaczy (wit. C&lt;15 - 30 mg/100 ml&gt;, E &lt;2,5 - 5 mg/100 ml alfa-TE/ET&gt;, selenu &lt;5 - 7,5 µg/100 ml&gt;), bogatoresztkowa -zawiera błonnik (2 - 5g/100 ml), butelka 150 - 200 ml
</t>
    </r>
  </si>
  <si>
    <r>
      <t>płynna dieta stosowana u pacjentów z chorobą nowotworową, bezresztkowa,  wysokoenergetyczną (ok. 2,4 kcal/ml), wysokobiałkową (14 - 15 g/100 ml), wzbogacony o kwasy tłuszczowe omega-3: EPA i DHA (min 1,46 g/100 ml) osmolarmość max. 570 mOsmol/l</t>
    </r>
    <r>
      <rPr>
        <sz val="10"/>
        <color rgb="FFFF0000"/>
        <rFont val="Calibri"/>
        <family val="2"/>
        <charset val="238"/>
        <scheme val="minor"/>
      </rPr>
      <t xml:space="preserve">, </t>
    </r>
    <r>
      <rPr>
        <sz val="10"/>
        <rFont val="Calibri"/>
        <family val="2"/>
        <charset val="238"/>
        <scheme val="minor"/>
      </rPr>
      <t>opakowanie &lt; 150 ml,  różne smaki</t>
    </r>
    <r>
      <rPr>
        <sz val="10"/>
        <color theme="1"/>
        <rFont val="Calibri"/>
        <family val="2"/>
        <charset val="238"/>
        <scheme val="minor"/>
      </rPr>
      <t xml:space="preserve">
</t>
    </r>
  </si>
  <si>
    <r>
      <t xml:space="preserve">Dieta kompletna pod względem odżywczym </t>
    </r>
    <r>
      <rPr>
        <sz val="10"/>
        <rFont val="Calibri"/>
        <family val="2"/>
        <charset val="238"/>
        <scheme val="minor"/>
      </rPr>
      <t>normalizująca glikemię, normokaloryczna (1- 1,1</t>
    </r>
    <r>
      <rPr>
        <sz val="10"/>
        <color theme="1"/>
        <rFont val="Calibri"/>
        <family val="2"/>
        <charset val="238"/>
        <scheme val="minor"/>
      </rPr>
      <t xml:space="preserve"> kcal/ml) zawierająca 6 rodzajów błonnika 1,3-1,7 g/ 100ml, klinicznie wolna od laktozy 0,002- 0,007g/ 100ml, oparta wyłącznie na białku sojowym, zawiertość: białka 4 </t>
    </r>
    <r>
      <rPr>
        <sz val="10"/>
        <rFont val="Calibri"/>
        <family val="2"/>
        <charset val="238"/>
        <scheme val="minor"/>
      </rPr>
      <t>- 4,5g/100ml, węglowodanów 9,5 - 11,5g/ 100ml (ponad 77% węglowodanów złożonych), tłuszczy  4,00 - 4,5g/ 100ml, o osmolarności max 300 mOsm/l, % energii z: białka- 16%- 18 %, węglowodanów max. 43 %, tłuszczów max 38 %, błonnik min 3 %. Dieta zawierająca 6 naturalnych karotenoidów (0,20 mg/100ml) w opakowaniu o pojemności 1000 ml</t>
    </r>
    <r>
      <rPr>
        <sz val="10"/>
        <color theme="1"/>
        <rFont val="Calibri"/>
        <family val="2"/>
        <charset val="238"/>
        <scheme val="minor"/>
      </rPr>
      <t xml:space="preserve">
</t>
    </r>
  </si>
  <si>
    <r>
      <t xml:space="preserve">dieta kompletna pod względem odżywczym, normalizująca glikemię, o niskim indeksie glikemicznym, hiperkaloryczna (1,5 kcal/ml), bogato białkowa (7,7g/100 ml; 21%En,źródło: białko sojowe i kazeina w proporcjach 40:60), węglowodany 11,7g/ 100ml (31% En; ponad 58% węglowodany złożone), tłuszcze7,7g/ 100ml (46% En), zawierająca 6 rodzajów błonnika rozpuszczalnego i nierozpuszczalnego w proporcjach 80:20, zawartość błonnika 1,5g/100 ml (2% En), obniżony współczynnik oddechowy (powyżej 46% energii z tłuszczu), dieta z zawartością oleju rybiego, klinicznie wolna od laktozy bez zawartości fruktozy o osmolarności 395 mOsmol/l, </t>
    </r>
    <r>
      <rPr>
        <sz val="10"/>
        <rFont val="Calibri"/>
        <family val="2"/>
        <charset val="238"/>
        <scheme val="minor"/>
      </rPr>
      <t xml:space="preserve">w opakowaniu 1000 ml
</t>
    </r>
  </si>
  <si>
    <t>worek trzykomorowy składający się z:  emulsji do infuzji, zawierająca roztwór aminokwasów (75 - 80 g/worek, zawartość azotu: 11 - 13 g/worek), glukozy (180 - 190 g/worek) oraz tłuszczy (55 - 60 g/worek), do podaży przez kontakt centralny, worek o kaloryczności 1500 - 1600 kcal. Osmolarność ok. 1500 - 1600 mOsm/L, worek o pojemności 1400 - 1500 ml, podaż do żył centralnych</t>
  </si>
  <si>
    <t xml:space="preserve"> dieta kompletna pod względem odżywczym, wysokoenergetyczna (2 kcal/ml), normobiałkowa (18 g/200 ml, 18% energii z białka), z dodatkiem błonnika (5 g/200 ml). Białko: białka mleka (kazeina, białko serwatkowe). Tłuszcz: olej rzepakowy. Węglowodany: syrop glukozowy i sacharoza. Błonnik: GOS (galaktooligosacharydy) i FOS (fruktooligosacharydy).  Osmolarność 520 mOsm/l.  Płyn, opakowanie 200 ml. Smaki różne</t>
  </si>
  <si>
    <t xml:space="preserve"> dieta kompletna pod względem odżywczym, wysokoenergetyczna (2 kcal / ml) i wysokobiałkowa (10 g/100ml, 20% energi z białka), bezresztkowa. Białko: białka mleka(kazeina, białko serwatkowe). Tłuszcz: trójglicerydy średniołańcuchowe (MCT), olej rzepakowy, olej słonecznikowy, olej rybi. Tłuszcze MCT stanowią 40% puli tłuszczów. Wysoka zawartość EPA+DHA (300 mg / 100 ml). Węglowodany: maltodekstryna. Osmolarność 360 mOsm / l. Osmolarność 360mOsm/l. Płyn, butelka  500 ml. Smak: neutralny</t>
  </si>
  <si>
    <t>Kompletna dieta wysokoenergetyczna (1,5 kcal/g), wysokobiałkowa (20% energii), o wysokiej zawartości wapnia, w postaci półstałej, przeznaczona do żywienia drogą doustną. Zawiera śladowe ilości błonnika. Nie zawiera glutenu. Opakowaniwe 125g</t>
  </si>
  <si>
    <t>dieta kompletna pod względem odżywczym, normokaloryczna (1 kcal/ml),  normobiałkowa (3,9 g/100 ml, 16% energii z białka), bezresztkowa. Białko: białka mleka (kazeina). Tłuszcz: olej rzepakowy, olej słonecznikowy, trójglicerydy średniołańcuchowe (MCT), olej rybi. 20% tłuszczów to kwasy tłuszczowe MCT. Węglowodany: maltodekstryna. Osmolarność 239mOsm/l. Płyn, butelka 500 ml. Smak: neutralny</t>
  </si>
  <si>
    <t>dieta kompletna pod względem odżywczym, normokaloryczna (1 kcal/ml), normobiałkowa (3,9 g/100 ml, 15% energii z białka),  z dodatkiem błonnika (1,5 g/100 ml). Białko: białka mleka (kazeina). Tłuszcz: olej rzepakowy, olej słonecznikowy, trójglicerydy średniołańcuchowe (MCT), olej rybi. 20% tłuszczów stanowią kwasy tłuszczowe MCT. Węglowodany: maltodekstryna. Błonnik: IS50TM, specjalna mieszanina 50:50 rozpuszczalnych i nierozpuszczalnych włókien błonnika. Włókna rozpuszczalne: guma arabska, fruktooligosacharydy, inulina. Włókna nierozpuszczalne: błonnik z grochu. Odpowiedni powyżej 3. roku życia. Osmolarność 266mOsm/l.  Płyn, butelka 500 ml. Smak: neutralny</t>
  </si>
  <si>
    <t>dieta kompletna pod względem odżywczym, wysokoenergetyczna (1,3 kcal/ 100 ml), wysokobiałkowa (6,7 g/100 ml, 21% energii z białka), bezresztkowa. Białko: białka mleka (kazeina Tłuszcz: olej rzepakowy, olej słonecznikowy, trójglicerydy średniołańcuchowe (MCT), olej rybi. 20% tłuszczów to kwasy tłuszczowe MCT. Węglowodany: maltodekstryna. Osmolarność 283 mOsm/l. Płyn, butelka  500 ml. Smak: neutralny.</t>
  </si>
  <si>
    <t xml:space="preserve"> dieta kompletna pod względem odżywczym, wysokoenergetyczna (1,6 kcal/ml), normobiałkowa (6,1 g/100 ml, 16% energii z białka), bezresztkowa. Białko: białka mleka (kazeina). Tłuszcz: olej rzepakowy, olej słonecznikowy, trójglicerydy średniołańcuchowe (MCT), olej rybi. 19% tłuszczów to kwasy tłuszczowe MCT. Węglowodany: maltodekstryna. Odpowiedni powyżej 3. roku życia. Osmolarność 372 mOsm/l. Płyn, butelka x 500 ml. Smak: neutralny </t>
  </si>
  <si>
    <t xml:space="preserve">dieta kompletna pod względem odżywczym ze specjalnym profilem węglowodanów, normokaloryczna (1,07 kcal/ml), normobiałkowa (4,8 g/100 ml, 18% energii z białka), z dodatkiem błonnika (2,0 g/100 ml). Białko: białka mleka (kazeina). Tłuszcz: olej słonecznikowy, olej rzepakowy i olej rybi. Węglowodany: maltodekstryna i izomaltuloza. Błonnik: rozpuszczalny błonnik PHGG - częściowo hydrolizowana guma guar. Odpowiedni powyżej 3. roku życia. Osmolarność 320 mOsm/l. Płyn, butelka 500 ml. Smak: neutralny. </t>
  </si>
  <si>
    <t>dieta kompletna pod względem odżywczym, wysokoenergetyczna (1,55 kcal/ml), wysokobiałkowa (9,6 g/100 ml, 25% energii z białka), z dodatkiem błonnika  (2,2 g/100 ml). Białka: białka mleka (kazeina, hydrolizowane białko serwatkowe). Tłuszcz: olej rzepakowy, olej słonecznikowy, trójglicerydy średniołańcuchowe (MCT), olej rybi. 19% tłuszczów to kwasy tłuszczowe MCT. Zawiera EPA (90 mg/100 ml), DHA (60 mg/100 ml). Węglowodany: maltodekstryna. Błonnik: rozpuszczalny błonnik  PHGG - częściowo hydrolizowana guma guar. Osmolarność 335 mOsm/l. Płyn, butelka 500 ml. Smak: neutralny</t>
  </si>
  <si>
    <t>dieta kompletna pod względem odżywczym, normokaloryczna (1 kcal/ml), wysokobiałkowa (5,6 g/100 ml, 22% energii z białka), bezresztkowa,  immunożywienie - zawiera: kwasy tłuszczowe omega-3, argininę, nukleotydy. Białko: białka mleka (kazeina i wolna L-arginina). Tłuszcz: olej z ziaren palmowych, olej słonecznikowy, olej rybi. 22% tłuszczu stanowią kwasy tłuszczowe MCT. Węglowodany: maltodekstryna. Przeznaczony dla osób dorosłych. Osmolarność 298 mOsm/l. Płyn, butelka x 500 ml. Smak: neutralny</t>
  </si>
  <si>
    <t xml:space="preserve"> dieta kompletna pod względem odżywczym, dieta peptydowa, normokaloryczna (1 kcal/ml), normobiałkowa (4,0 g/ 100 ml, 16% energii z białka), 70% tłuszczów to MCT, bezresztkowa. Białko: częściowo hydrolizowane białko serwatkowe. Tłuszcz: trójglicerydy średniołańcuchowe (MCT), olej sojowy. 70% tłuszczów stanowią kwasy tłuszczowe MCT. Węglowodany: maltodekstryna. Odpowiedni tylko dla osób dorosłych. Osmolarność 220mOsm/l. Płyn, butelka  500 ml. Smak: neutralny</t>
  </si>
  <si>
    <t>dieta kompletna pod względem odżywczym,  dieta peptydowa, wysokoenergetyczna (1,5 kcal/ml), wysokobiałkowa (9,4 g/100 ml, 25% energii z białka), 52% tłuszczów stanowią kwasy tłuszczowe MCT, bezresztkowa. Białko: częściowo hydrolizowane białko serwatkowe. Tłuszcz: trójglicerydy średniołańcuchowe (MCT), olej sojowy, olej rybi. Węglowodany: maltodekstryna. 
Odpowiedni dla osób dorosłych. Osmolarność 425mOsm/l. Płyn, butelka  500 ml. Smak:  neutralny</t>
  </si>
  <si>
    <t>dieta kompletna pod względem odżywczym,  dieta peptydowa, normokaloryczna (1 kcal/ml),  wysokobiałkowa (9,3 g/100 ml, 37% energii z białka),  50% tłuszczów to MCT, niska zawartość węglowodanów (7,3 g/100 ml), niski indeks glikemiczny (IG=25), bezresztkowa. Białko: częściowo hydrolizowane białko serwatkowe. Tłuszcz: trójglicerydy średniołańcuchowe (MCT), olej rybi, olej rzepakowy i słonecznikowy. Węglowodany: maltodekstryna.  Osmolarność 278 mOsm/l. Płyn, butelka x 500 ml. Smak: neutralny</t>
  </si>
  <si>
    <t>SUPERSERWIS MED NAPEŁNIENIE BUTLI KLIENT</t>
  </si>
  <si>
    <t>SPEC.TRANS.MED.BUTLE DOST./ODBIÓR VAT 8%</t>
  </si>
  <si>
    <t>szt.</t>
  </si>
  <si>
    <t>op. 1 butla</t>
  </si>
  <si>
    <t>CZYNSZ -  NOSIDŁA do butli LIV</t>
  </si>
  <si>
    <t>CZYNSZ -  BUTLE tlen medyczny</t>
  </si>
  <si>
    <t>butlodzień</t>
  </si>
  <si>
    <t>butlodni</t>
  </si>
  <si>
    <t>Pakiet 26</t>
  </si>
  <si>
    <t>op. 16 kaps</t>
  </si>
  <si>
    <t>Cindamycinum 150 mg kapsułki</t>
  </si>
  <si>
    <t>Cindamycinum 300 mg kapsułki</t>
  </si>
  <si>
    <t>412.</t>
  </si>
  <si>
    <t>413.</t>
  </si>
  <si>
    <t>op. 1 butelka 96 ml</t>
  </si>
  <si>
    <t>Iopromidum 370, Roztwór do wstrzykiwań,
Opak=1 fiolka 200ml</t>
  </si>
  <si>
    <t>op. 1 szt 200 ml</t>
  </si>
  <si>
    <t>Dwuzasadowy fosforan sodu, jednozasadowy fosforan sodu, chlorek wapnia, chlorek sodu, chlorek benzalkoniowy – 0,0125 %, woda destylowana. Zestaw butelka 2 x A+ 2 x B (czyli 2 x 225 ml + 2 x 225 ml) + kieliszki miarowe</t>
  </si>
  <si>
    <t>op. 2 szt.</t>
  </si>
  <si>
    <t>1. Wszystkie dostarczane produkty farmaceutyczne muszą posiadać na opakowaniach numery świadectw dopuszczenia ich do obrotu na terenie Polski.</t>
  </si>
  <si>
    <t xml:space="preserve">op. 1 szt. </t>
  </si>
  <si>
    <t>414.</t>
  </si>
  <si>
    <t>415.</t>
  </si>
  <si>
    <t xml:space="preserve">Natrium chloratum 0,9% do irygacji, op.1 worek 5000 ml </t>
  </si>
  <si>
    <t>op. 1 worek 5000 ml</t>
  </si>
  <si>
    <t>416.</t>
  </si>
  <si>
    <t>417.</t>
  </si>
  <si>
    <t>418.</t>
  </si>
  <si>
    <t>419.</t>
  </si>
  <si>
    <t>420.</t>
  </si>
  <si>
    <t>Acidum ursodeoxycholicum, 250 mg kaps</t>
  </si>
  <si>
    <r>
      <t xml:space="preserve">Dihydroxyaluminii natrii carbonas, Tabletki do rozgryzania i żucia, </t>
    </r>
    <r>
      <rPr>
        <u/>
        <sz val="11"/>
        <color theme="1"/>
        <rFont val="Calibri"/>
        <family val="2"/>
        <charset val="238"/>
        <scheme val="minor"/>
      </rPr>
      <t>340 mg</t>
    </r>
  </si>
  <si>
    <t>Morphini sulfas, Krople doustne, roztwór 20 mg/ml</t>
  </si>
  <si>
    <t>1 butelka 20 ml</t>
  </si>
  <si>
    <t>Hydrochlorothiazidum, tabletki 12,5 mg</t>
  </si>
  <si>
    <t>op 20 tabl</t>
  </si>
  <si>
    <t>Wyrób medyczny w postaci maści do gojenia zakażonych i niezakażonych ran bez antybiotyku; Skład maści oparty jest na  formule kwasów żywicznych i lignanów; podłoże lipofilowe</t>
  </si>
  <si>
    <t>op 15 g</t>
  </si>
  <si>
    <t>TLEN MEDYCZNY w butli o pojemności 2l 0,43m3. Butla z zaworem zintegrowanym i wyświetlaczem ciekłokrystalicznym wskazującym w czasie rzeczywistym pozostały czas tlenoterapii</t>
  </si>
  <si>
    <t>TLEN MEDYCZNY w butli z zaworem zintegrowanym o pojemności 2l 0,43m3 200Bar</t>
  </si>
  <si>
    <t>TLEN MEDYCZNY w butli stalowej 40l 6,4m3 ciśnienie 150 bar</t>
  </si>
  <si>
    <t>TLEN MEDYCZNY w butli stalowej o pojemności 10l 1,6m3 150 bar</t>
  </si>
  <si>
    <t>CZYNSZ -  BUTLE  tlen med. butla z zaworem zintegrowanym</t>
  </si>
  <si>
    <t>CZYNSZ -  BUTLE tlen med.  butla z zaworem zintegrowanym i wyświetlaczem ciekłokrystalicznym.</t>
  </si>
  <si>
    <t>6. Zamawiający nie dopuszcza suplementów diety, z wyjątkiem sytuacji kiedy opis wskazuje na dopuszczenie suplementu diety, lub nie ma innego odpowiednika w obrocie.</t>
  </si>
  <si>
    <t>4. W przypadku braku dostępności produktów leczniczych zarejestrowanych na terenie RP Zamawiający dopuszcza leki dostępne w obrocie na podst. jednorazowego zezwolenia Ministra Zdrowia w ramach importu interwencyjnego.</t>
  </si>
  <si>
    <t>WYMAGANIA OGÓLNE SWZ</t>
  </si>
  <si>
    <r>
      <t xml:space="preserve">Ocena jakościowa :  Zintegrowany system napełniania parownika - szczelny, bezpośredni system napełniania, bez dodatkowych elementów łączących butelkę z parownikiem (fabrycznie nałożony adapter na każdą butelkę) , tak aby gwarantowało to bezpieczeństwo pacjenta i personelu obsługującego parownik.                                                                                                                                                                                                                                                                                                                                                                                                                                                                                                                                                                                                                                                                                                                                                                            Ocena w kryterium jakość (40%):    </t>
    </r>
    <r>
      <rPr>
        <b/>
        <sz val="11"/>
        <color theme="1"/>
        <rFont val="Calibri"/>
        <family val="2"/>
        <charset val="238"/>
        <scheme val="minor"/>
      </rPr>
      <t xml:space="preserve">TAK / NIE *   </t>
    </r>
    <r>
      <rPr>
        <sz val="11"/>
        <color theme="1"/>
        <rFont val="Calibri"/>
        <family val="2"/>
        <charset val="238"/>
        <scheme val="minor"/>
      </rPr>
      <t xml:space="preserve">             *niepotrzebne skreślić                                                                                                                                                                                        </t>
    </r>
    <r>
      <rPr>
        <sz val="11"/>
        <rFont val="Calibri"/>
        <family val="2"/>
        <charset val="238"/>
        <scheme val="minor"/>
      </rPr>
      <t xml:space="preserve">                      TAK - 10 pkt.                                                                                                                                                                                                                                                                                                                                    </t>
    </r>
    <r>
      <rPr>
        <sz val="11"/>
        <color theme="1"/>
        <rFont val="Calibri"/>
        <family val="2"/>
        <charset val="238"/>
        <scheme val="minor"/>
      </rPr>
      <t xml:space="preserve">       NIE - 0 pkt.                                                      ocena jakościowa będzie prowadzona na postawie karty katalogowej potwierdzającej parametry oceniane.                                                                                                                                                                                                                                                                                                                                                                                                                                                                            </t>
    </r>
  </si>
  <si>
    <r>
      <t xml:space="preserve">Ocena jakościowa :  Zintegrowany system napełniania parownika - szczelny, bezpośredni system napełniania, bez dodatkowych elementów łączących butelkę z parownikiem (fabrycznie nałożony adapter na każdą butelkę) , tak aby gwarantowało to bezpieczeństwo pacjenta i personelu obsługującego parownik.                                                                                                                                                                                                                                                                                                                                                                                                                                                                                                                                                                                                                                                                                                                                                                            Ocena w kryterium jakość (40%):  </t>
    </r>
    <r>
      <rPr>
        <b/>
        <sz val="11"/>
        <color theme="1"/>
        <rFont val="Calibri"/>
        <family val="2"/>
        <charset val="238"/>
        <scheme val="minor"/>
      </rPr>
      <t xml:space="preserve">TAK / NIE* </t>
    </r>
    <r>
      <rPr>
        <sz val="11"/>
        <color theme="1"/>
        <rFont val="Calibri"/>
        <family val="2"/>
        <charset val="238"/>
        <scheme val="minor"/>
      </rPr>
      <t xml:space="preserve">      *niepotrzebne skreślić                                                                                                                                                                                                                   TAK - 10 pkt.                                                                                                                                                                                                                                                                                                                                  NIE - 0 pkt.                                                ocena jakościowa będzie prowadzona na postawie karty katalogowej potwierdzającej parametry oceniane.                                                                                                                                                                                                                                                                                                                                                                                                                                                                            </t>
    </r>
  </si>
  <si>
    <t>5. W przypadku zaprzestania produkcji danego preparatu prosimy o brak wyceny danej pozycji. W przypadku chwilowego braku produktu na rynku, Zamawiajacy wymaga dokonania wyceny po cenie, którą oferuje Zamawiającemu.</t>
  </si>
  <si>
    <t>2.Zamawiający dopuszcza oferowanie preparatów równoważynych do opisanych w zakresie postaci farmaceutycznej, tj zmianę postaci oferowanych preparatów z zachowaniem profilu działania i sposobu podania, np.: tabletki na tabletki powlekane, kapsułki lub drażetki i odwrotnie, oraz ampułki na fiolki, z wyjątkiem pozycji opisanych jako ampułkostrzykawka, postać doustna dojelitowa, postać doustna o zmodyfikowanym uwalnianiu. Zamiana fiolki na ampułkę wymaga zadania pytania. </t>
  </si>
  <si>
    <t>3.Zamawiający dopuszcza w specyfikacji (dot. syropów, płynów, form półpłynnych np maści, kremów, żeli) zmianę postaci np. butelka na worek lub flakon i odwrotnie oraz np. tuba na pudełko i odwrotnie oraz kiedy występuje w innej gramaturze niż opisano - należy wówczas wycenić w takiej gramaturze w jakiej zarejestrowano (dot. syropów, płynów, form półpłynnych).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</si>
</sst>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zł&quot;_-;\-* #,##0.00\ &quot;zł&quot;_-;_-* &quot;-&quot;??\ &quot;zł&quot;_-;_-@_-"/>
    <numFmt numFmtId="43" formatCode="_-* #,##0.00_-;\-* #,##0.00_-;_-* &quot;-&quot;??_-;_-@_-"/>
    <numFmt numFmtId="164" formatCode="_-* #,##0.00\ _z_ł_-;\-* #,##0.00\ _z_ł_-;_-* &quot;-&quot;??\ _z_ł_-;_-@_-"/>
    <numFmt numFmtId="165" formatCode="#,##0.00\ &quot;zł&quot;"/>
    <numFmt numFmtId="166" formatCode="#,##0.00;[Red]#,##0.00"/>
    <numFmt numFmtId="167" formatCode="[$-415]General"/>
  </numFmts>
  <fonts count="68">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rgb="FFFF0000"/>
      <name val="Calibri"/>
      <family val="2"/>
      <charset val="238"/>
      <scheme val="minor"/>
    </font>
    <font>
      <b/>
      <sz val="11"/>
      <color theme="1"/>
      <name val="Calibri"/>
      <family val="2"/>
      <charset val="238"/>
      <scheme val="minor"/>
    </font>
    <font>
      <sz val="11"/>
      <color theme="1"/>
      <name val="Calibri"/>
      <family val="2"/>
      <charset val="238"/>
    </font>
    <font>
      <sz val="10"/>
      <color rgb="FF000000"/>
      <name val="Calibri"/>
      <family val="2"/>
      <charset val="238"/>
    </font>
    <font>
      <b/>
      <sz val="12"/>
      <color rgb="FF000000"/>
      <name val="Calibri"/>
      <family val="2"/>
      <charset val="238"/>
    </font>
    <font>
      <sz val="11"/>
      <color rgb="FF000000"/>
      <name val="Calibri"/>
      <family val="2"/>
      <charset val="238"/>
      <scheme val="minor"/>
    </font>
    <font>
      <b/>
      <sz val="12"/>
      <color rgb="FF000000"/>
      <name val="Calibri"/>
      <family val="2"/>
      <charset val="238"/>
      <scheme val="minor"/>
    </font>
    <font>
      <sz val="10"/>
      <color rgb="FF000000"/>
      <name val="Calibri"/>
      <family val="2"/>
      <charset val="238"/>
      <scheme val="minor"/>
    </font>
    <font>
      <b/>
      <sz val="12"/>
      <color theme="1"/>
      <name val="Calibri"/>
      <family val="2"/>
      <charset val="238"/>
    </font>
    <font>
      <strike/>
      <sz val="11"/>
      <color theme="1"/>
      <name val="Czcionka tekstu podstawowego"/>
      <family val="2"/>
      <charset val="238"/>
    </font>
    <font>
      <sz val="9"/>
      <color rgb="FF000000"/>
      <name val="Times New Roman"/>
      <family val="1"/>
      <charset val="238"/>
    </font>
    <font>
      <sz val="11"/>
      <name val="Czcionka tekstu podstawowego"/>
      <family val="2"/>
      <charset val="238"/>
    </font>
    <font>
      <b/>
      <sz val="12"/>
      <name val="Calibri"/>
      <family val="2"/>
      <charset val="238"/>
    </font>
    <font>
      <sz val="11"/>
      <name val="Calibri"/>
      <family val="2"/>
      <charset val="238"/>
      <scheme val="minor"/>
    </font>
    <font>
      <b/>
      <sz val="12"/>
      <name val="Calibri"/>
      <family val="2"/>
      <charset val="238"/>
      <scheme val="minor"/>
    </font>
    <font>
      <sz val="12"/>
      <name val="Calibri"/>
      <family val="2"/>
      <charset val="238"/>
    </font>
    <font>
      <sz val="12"/>
      <name val="Calibri"/>
      <family val="2"/>
      <charset val="238"/>
      <scheme val="minor"/>
    </font>
    <font>
      <sz val="12"/>
      <color rgb="FF000000"/>
      <name val="Calibri"/>
      <family val="2"/>
      <charset val="238"/>
      <scheme val="minor"/>
    </font>
    <font>
      <b/>
      <sz val="12"/>
      <color theme="1"/>
      <name val="Calibri"/>
      <family val="2"/>
      <charset val="238"/>
      <scheme val="minor"/>
    </font>
    <font>
      <sz val="12"/>
      <color theme="1"/>
      <name val="Calibri"/>
      <family val="2"/>
      <charset val="238"/>
    </font>
    <font>
      <sz val="12"/>
      <color theme="1"/>
      <name val="Arial"/>
      <family val="2"/>
      <charset val="238"/>
    </font>
    <font>
      <sz val="11"/>
      <color rgb="FF000000"/>
      <name val="Calibri"/>
      <family val="2"/>
      <charset val="238"/>
    </font>
    <font>
      <b/>
      <sz val="12"/>
      <color theme="1"/>
      <name val="Arial"/>
      <family val="2"/>
      <charset val="238"/>
    </font>
    <font>
      <b/>
      <sz val="11"/>
      <color rgb="FF000000"/>
      <name val="Calibri"/>
      <family val="2"/>
      <charset val="238"/>
    </font>
    <font>
      <sz val="12"/>
      <color theme="1"/>
      <name val="Calibri"/>
      <family val="2"/>
      <charset val="238"/>
      <scheme val="minor"/>
    </font>
    <font>
      <b/>
      <sz val="11"/>
      <color rgb="FF000000"/>
      <name val="Calibri"/>
      <family val="2"/>
      <charset val="238"/>
      <scheme val="minor"/>
    </font>
    <font>
      <sz val="9"/>
      <color theme="1"/>
      <name val="Calibri"/>
      <family val="2"/>
      <charset val="238"/>
      <scheme val="minor"/>
    </font>
    <font>
      <strike/>
      <sz val="10"/>
      <color rgb="FF000000"/>
      <name val="Calibri"/>
      <family val="2"/>
      <charset val="238"/>
    </font>
    <font>
      <sz val="12"/>
      <color rgb="FF000000"/>
      <name val="Calibri"/>
      <family val="2"/>
      <charset val="238"/>
    </font>
    <font>
      <sz val="10"/>
      <color theme="1"/>
      <name val="Calibri"/>
      <family val="2"/>
      <charset val="238"/>
      <scheme val="minor"/>
    </font>
    <font>
      <sz val="11"/>
      <name val="Calibri"/>
      <family val="2"/>
      <charset val="238"/>
    </font>
    <font>
      <b/>
      <sz val="11"/>
      <name val="Calibri"/>
      <family val="2"/>
      <charset val="238"/>
      <scheme val="minor"/>
    </font>
    <font>
      <sz val="9"/>
      <color rgb="FF000000"/>
      <name val="Calibri"/>
      <family val="2"/>
      <charset val="238"/>
      <scheme val="minor"/>
    </font>
    <font>
      <sz val="10"/>
      <name val="Times New Roman"/>
      <family val="1"/>
      <charset val="238"/>
    </font>
    <font>
      <sz val="9"/>
      <name val="Times New Roman"/>
      <family val="1"/>
      <charset val="238"/>
    </font>
    <font>
      <sz val="10"/>
      <name val="Calibri"/>
      <family val="2"/>
      <charset val="238"/>
      <scheme val="minor"/>
    </font>
    <font>
      <sz val="12"/>
      <color theme="1"/>
      <name val="Czcionka tekstu podstawowego"/>
      <family val="2"/>
      <charset val="238"/>
    </font>
    <font>
      <vertAlign val="superscript"/>
      <sz val="11"/>
      <color rgb="FF000000"/>
      <name val="Calibri"/>
      <family val="2"/>
      <charset val="238"/>
      <scheme val="minor"/>
    </font>
    <font>
      <sz val="11"/>
      <color rgb="FF00B0F0"/>
      <name val="Czcionka tekstu podstawowego"/>
      <family val="2"/>
      <charset val="238"/>
    </font>
    <font>
      <sz val="11"/>
      <color theme="1"/>
      <name val="Arial"/>
      <family val="2"/>
      <charset val="238"/>
    </font>
    <font>
      <b/>
      <sz val="11"/>
      <color theme="1"/>
      <name val="Calibri"/>
      <family val="2"/>
      <charset val="238"/>
    </font>
    <font>
      <u/>
      <sz val="11"/>
      <color rgb="FF000000"/>
      <name val="Calibri"/>
      <family val="2"/>
      <charset val="238"/>
    </font>
    <font>
      <sz val="10"/>
      <color theme="1"/>
      <name val="Calibri"/>
      <family val="2"/>
      <charset val="238"/>
    </font>
    <font>
      <sz val="12"/>
      <color theme="1"/>
      <name val="Times New Roman"/>
      <family val="1"/>
      <charset val="238"/>
    </font>
    <font>
      <b/>
      <sz val="11"/>
      <color theme="1"/>
      <name val="Czcionka tekstu podstawowego"/>
      <charset val="238"/>
    </font>
    <font>
      <b/>
      <sz val="12"/>
      <name val="Calibri"/>
      <family val="2"/>
      <scheme val="minor"/>
    </font>
    <font>
      <b/>
      <sz val="12"/>
      <color rgb="FF00B0F0"/>
      <name val="Calibri"/>
      <family val="2"/>
      <charset val="238"/>
    </font>
    <font>
      <b/>
      <sz val="11"/>
      <color rgb="FFFF0000"/>
      <name val="Calibri"/>
      <family val="2"/>
      <charset val="238"/>
      <scheme val="minor"/>
    </font>
    <font>
      <sz val="8"/>
      <name val="Calibri"/>
      <family val="2"/>
      <scheme val="minor"/>
    </font>
    <font>
      <b/>
      <sz val="10"/>
      <color rgb="FF000000"/>
      <name val="Calibri"/>
      <family val="2"/>
      <charset val="238"/>
      <scheme val="minor"/>
    </font>
    <font>
      <vertAlign val="subscript"/>
      <sz val="10"/>
      <color rgb="FF000000"/>
      <name val="Calibri"/>
      <family val="2"/>
      <charset val="238"/>
      <scheme val="minor"/>
    </font>
    <font>
      <sz val="10"/>
      <color rgb="FFFF0000"/>
      <name val="Calibri"/>
      <family val="2"/>
      <charset val="238"/>
      <scheme val="minor"/>
    </font>
    <font>
      <sz val="10"/>
      <color indexed="8"/>
      <name val="Calibri"/>
      <family val="2"/>
      <charset val="238"/>
      <scheme val="minor"/>
    </font>
    <font>
      <b/>
      <sz val="12"/>
      <color theme="1"/>
      <name val="Calibri"/>
      <family val="2"/>
      <scheme val="minor"/>
    </font>
    <font>
      <sz val="12"/>
      <color theme="1"/>
      <name val="Calibri"/>
      <family val="2"/>
      <scheme val="minor"/>
    </font>
    <font>
      <u/>
      <sz val="11"/>
      <color theme="1"/>
      <name val="Calibri"/>
      <family val="2"/>
      <charset val="238"/>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auto="1"/>
      </top>
      <bottom/>
      <diagonal/>
    </border>
    <border>
      <left style="thin">
        <color auto="1"/>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right/>
      <top/>
      <bottom style="medium">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style="thin">
        <color auto="1"/>
      </right>
      <top style="thin">
        <color auto="1"/>
      </top>
      <bottom/>
      <diagonal/>
    </border>
    <border>
      <left style="thin">
        <color indexed="64"/>
      </left>
      <right style="thin">
        <color indexed="64"/>
      </right>
      <top style="medium">
        <color indexed="64"/>
      </top>
      <bottom style="medium">
        <color indexed="64"/>
      </bottom>
      <diagonal/>
    </border>
    <border>
      <left style="medium">
        <color auto="1"/>
      </left>
      <right style="thin">
        <color auto="1"/>
      </right>
      <top style="thin">
        <color auto="1"/>
      </top>
      <bottom/>
      <diagonal/>
    </border>
    <border>
      <left style="medium">
        <color indexed="64"/>
      </left>
      <right/>
      <top/>
      <bottom/>
      <diagonal/>
    </border>
    <border>
      <left/>
      <right style="thin">
        <color auto="1"/>
      </right>
      <top style="thin">
        <color auto="1"/>
      </top>
      <bottom style="thin">
        <color auto="1"/>
      </bottom>
      <diagonal/>
    </border>
    <border>
      <left/>
      <right style="thin">
        <color indexed="64"/>
      </right>
      <top style="thin">
        <color indexed="64"/>
      </top>
      <bottom/>
      <diagonal/>
    </border>
  </borders>
  <cellStyleXfs count="12">
    <xf numFmtId="0" fontId="0" fillId="0" borderId="0"/>
    <xf numFmtId="43" fontId="11" fillId="0" borderId="0" applyFont="0" applyFill="0" applyBorder="0" applyAlignment="0" applyProtection="0"/>
    <xf numFmtId="9" fontId="11"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8" fillId="0" borderId="0" applyFont="0" applyFill="0" applyBorder="0" applyAlignment="0" applyProtection="0"/>
    <xf numFmtId="0" fontId="7" fillId="0" borderId="0"/>
    <xf numFmtId="43" fontId="7" fillId="0" borderId="0" applyFont="0" applyFill="0" applyBorder="0" applyAlignment="0" applyProtection="0"/>
    <xf numFmtId="44" fontId="7" fillId="0" borderId="0" applyFont="0" applyFill="0" applyBorder="0" applyAlignment="0" applyProtection="0"/>
    <xf numFmtId="167" fontId="33" fillId="0" borderId="0" applyBorder="0" applyProtection="0"/>
  </cellStyleXfs>
  <cellXfs count="586">
    <xf numFmtId="0" fontId="0" fillId="0" borderId="0" xfId="0"/>
    <xf numFmtId="0" fontId="16" fillId="0" borderId="0" xfId="0" applyFont="1" applyAlignment="1">
      <alignment vertical="center"/>
    </xf>
    <xf numFmtId="0" fontId="17" fillId="0" borderId="0" xfId="0" applyFont="1"/>
    <xf numFmtId="0" fontId="0" fillId="0" borderId="0" xfId="0" applyAlignment="1">
      <alignment vertical="center"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8" fillId="0" borderId="5" xfId="0" applyFont="1" applyBorder="1" applyAlignment="1">
      <alignment horizontal="center" vertical="center" wrapText="1"/>
    </xf>
    <xf numFmtId="0" fontId="16" fillId="0" borderId="5" xfId="0" applyFont="1" applyBorder="1" applyAlignment="1">
      <alignment horizontal="center" vertical="center" textRotation="90" wrapText="1"/>
    </xf>
    <xf numFmtId="0" fontId="16" fillId="0" borderId="6" xfId="0" applyFont="1" applyBorder="1" applyAlignment="1">
      <alignment horizontal="center" vertical="center" textRotation="90" wrapText="1"/>
    </xf>
    <xf numFmtId="0" fontId="0" fillId="0" borderId="7" xfId="0" applyBorder="1" applyAlignment="1">
      <alignment horizontal="center" vertical="center" wrapText="1"/>
    </xf>
    <xf numFmtId="0" fontId="17" fillId="0" borderId="8" xfId="0" applyFont="1" applyBorder="1" applyAlignment="1">
      <alignment vertical="center" wrapText="1"/>
    </xf>
    <xf numFmtId="0" fontId="19" fillId="0" borderId="8" xfId="0" applyFont="1" applyBorder="1" applyAlignment="1">
      <alignment vertical="center" wrapText="1"/>
    </xf>
    <xf numFmtId="0" fontId="20" fillId="0" borderId="8" xfId="0" applyFont="1" applyBorder="1" applyAlignment="1">
      <alignment vertical="center" wrapText="1"/>
    </xf>
    <xf numFmtId="4" fontId="20" fillId="0" borderId="9" xfId="0" applyNumberFormat="1" applyFont="1" applyBorder="1" applyAlignment="1">
      <alignment vertical="center" wrapText="1"/>
    </xf>
    <xf numFmtId="0" fontId="20" fillId="0" borderId="4" xfId="0" applyFont="1" applyBorder="1" applyAlignment="1">
      <alignment vertical="center" wrapText="1"/>
    </xf>
    <xf numFmtId="4" fontId="20" fillId="0" borderId="5" xfId="0" applyNumberFormat="1" applyFont="1" applyBorder="1" applyAlignment="1">
      <alignment vertical="center" wrapText="1"/>
    </xf>
    <xf numFmtId="0" fontId="20" fillId="0" borderId="5" xfId="0" applyFont="1" applyBorder="1" applyAlignment="1">
      <alignment vertical="center" wrapText="1"/>
    </xf>
    <xf numFmtId="4" fontId="20" fillId="0" borderId="6" xfId="0" applyNumberFormat="1" applyFont="1" applyBorder="1" applyAlignment="1">
      <alignment vertical="center" wrapText="1"/>
    </xf>
    <xf numFmtId="0" fontId="20" fillId="0" borderId="10" xfId="0" applyFont="1" applyBorder="1" applyAlignment="1">
      <alignment vertical="center" wrapText="1"/>
    </xf>
    <xf numFmtId="0" fontId="22" fillId="0" borderId="10" xfId="0" applyFont="1" applyBorder="1" applyAlignment="1">
      <alignment horizontal="center" vertical="center"/>
    </xf>
    <xf numFmtId="4" fontId="20" fillId="0" borderId="10" xfId="0" applyNumberFormat="1" applyFont="1" applyBorder="1" applyAlignment="1">
      <alignment vertical="center" wrapText="1"/>
    </xf>
    <xf numFmtId="0" fontId="20" fillId="0" borderId="0" xfId="0" applyFont="1" applyAlignment="1">
      <alignment vertical="center" wrapText="1"/>
    </xf>
    <xf numFmtId="0" fontId="22" fillId="0" borderId="0" xfId="0" applyFont="1" applyAlignment="1">
      <alignment horizontal="center" vertical="center"/>
    </xf>
    <xf numFmtId="4" fontId="20" fillId="0" borderId="0" xfId="0" applyNumberFormat="1" applyFont="1" applyAlignment="1">
      <alignment vertical="center" wrapText="1"/>
    </xf>
    <xf numFmtId="0" fontId="23" fillId="0" borderId="0" xfId="0" applyFont="1"/>
    <xf numFmtId="0" fontId="24" fillId="0" borderId="0" xfId="3" applyFont="1" applyAlignment="1">
      <alignment vertical="center"/>
    </xf>
    <xf numFmtId="0" fontId="25" fillId="0" borderId="0" xfId="3" applyFont="1"/>
    <xf numFmtId="0" fontId="26" fillId="0" borderId="0" xfId="3" applyFont="1"/>
    <xf numFmtId="0" fontId="24" fillId="0" borderId="1" xfId="3" applyFont="1" applyBorder="1" applyAlignment="1">
      <alignment horizontal="center" vertical="center"/>
    </xf>
    <xf numFmtId="0" fontId="24" fillId="0" borderId="2" xfId="3" applyFont="1" applyBorder="1" applyAlignment="1">
      <alignment horizontal="center" vertical="center" wrapText="1"/>
    </xf>
    <xf numFmtId="0" fontId="24" fillId="0" borderId="3" xfId="3" applyFont="1" applyBorder="1" applyAlignment="1">
      <alignment horizontal="center" vertical="center" wrapText="1"/>
    </xf>
    <xf numFmtId="0" fontId="28" fillId="0" borderId="12" xfId="3" applyFont="1" applyBorder="1" applyAlignment="1">
      <alignment horizontal="center" vertical="center" wrapText="1"/>
    </xf>
    <xf numFmtId="0" fontId="25" fillId="0" borderId="13" xfId="0" applyFont="1" applyBorder="1" applyAlignment="1">
      <alignment vertical="top" wrapText="1"/>
    </xf>
    <xf numFmtId="0" fontId="25" fillId="0" borderId="13" xfId="0" applyFont="1" applyBorder="1" applyAlignment="1">
      <alignment vertical="center" wrapText="1"/>
    </xf>
    <xf numFmtId="0" fontId="28" fillId="0" borderId="13" xfId="0" applyFont="1" applyBorder="1" applyAlignment="1">
      <alignment vertical="center" wrapText="1"/>
    </xf>
    <xf numFmtId="0" fontId="26" fillId="0" borderId="13" xfId="0" applyFont="1" applyBorder="1" applyAlignment="1">
      <alignment vertical="center" wrapText="1"/>
    </xf>
    <xf numFmtId="4" fontId="24" fillId="0" borderId="14" xfId="3" applyNumberFormat="1" applyFont="1" applyBorder="1" applyAlignment="1">
      <alignment vertical="center" wrapText="1"/>
    </xf>
    <xf numFmtId="0" fontId="17" fillId="0" borderId="13" xfId="0" applyFont="1" applyBorder="1" applyAlignment="1">
      <alignment horizontal="left" vertical="top" wrapText="1"/>
    </xf>
    <xf numFmtId="0" fontId="17" fillId="0" borderId="13" xfId="0" applyFont="1" applyBorder="1" applyAlignment="1">
      <alignment horizontal="left" vertical="center" wrapText="1"/>
    </xf>
    <xf numFmtId="0" fontId="17" fillId="0" borderId="13" xfId="0" applyFont="1" applyBorder="1" applyAlignment="1">
      <alignment vertical="center" wrapText="1"/>
    </xf>
    <xf numFmtId="0" fontId="0" fillId="0" borderId="13" xfId="0" applyBorder="1" applyAlignment="1">
      <alignment vertical="center" wrapText="1"/>
    </xf>
    <xf numFmtId="0" fontId="16" fillId="0" borderId="13" xfId="0" applyFont="1" applyBorder="1" applyAlignment="1">
      <alignment vertical="center" wrapText="1"/>
    </xf>
    <xf numFmtId="4" fontId="16" fillId="0" borderId="14" xfId="0" applyNumberFormat="1" applyFont="1" applyBorder="1" applyAlignment="1">
      <alignment vertical="center" wrapText="1"/>
    </xf>
    <xf numFmtId="4" fontId="30" fillId="0" borderId="5" xfId="0" applyNumberFormat="1" applyFont="1" applyBorder="1" applyAlignment="1">
      <alignment vertical="center" wrapText="1"/>
    </xf>
    <xf numFmtId="0" fontId="30" fillId="0" borderId="5" xfId="0" applyFont="1" applyBorder="1" applyAlignment="1">
      <alignment vertical="center" wrapText="1"/>
    </xf>
    <xf numFmtId="4" fontId="30" fillId="0" borderId="6" xfId="0" applyNumberFormat="1" applyFont="1" applyBorder="1" applyAlignment="1">
      <alignment vertical="center" wrapText="1"/>
    </xf>
    <xf numFmtId="0" fontId="0" fillId="0" borderId="0" xfId="0" applyAlignment="1">
      <alignment wrapText="1"/>
    </xf>
    <xf numFmtId="0" fontId="0" fillId="0" borderId="15" xfId="0" applyBorder="1" applyAlignment="1">
      <alignment horizontal="left" vertical="center" wrapText="1"/>
    </xf>
    <xf numFmtId="0" fontId="17" fillId="0" borderId="15" xfId="0" applyFont="1" applyBorder="1" applyAlignment="1">
      <alignment vertical="center" wrapText="1"/>
    </xf>
    <xf numFmtId="0" fontId="19" fillId="0" borderId="15" xfId="0" applyFont="1" applyBorder="1" applyAlignment="1">
      <alignment vertical="center" wrapText="1"/>
    </xf>
    <xf numFmtId="0" fontId="20" fillId="0" borderId="15" xfId="0" applyFont="1" applyBorder="1" applyAlignment="1">
      <alignment vertical="center" wrapText="1"/>
    </xf>
    <xf numFmtId="4" fontId="20" fillId="0" borderId="15" xfId="0" applyNumberFormat="1" applyFont="1" applyBorder="1" applyAlignment="1">
      <alignment vertical="center" wrapText="1"/>
    </xf>
    <xf numFmtId="0" fontId="0" fillId="0" borderId="12" xfId="0" applyBorder="1" applyAlignment="1">
      <alignment horizontal="left" vertical="center" wrapText="1"/>
    </xf>
    <xf numFmtId="0" fontId="17" fillId="0" borderId="13" xfId="0" applyFont="1" applyBorder="1" applyAlignment="1">
      <alignment vertical="top" wrapText="1"/>
    </xf>
    <xf numFmtId="0" fontId="19" fillId="0" borderId="13" xfId="0" applyFont="1" applyBorder="1" applyAlignment="1">
      <alignment vertical="center" wrapText="1"/>
    </xf>
    <xf numFmtId="0" fontId="10" fillId="0" borderId="8" xfId="3" applyBorder="1" applyAlignment="1">
      <alignment vertical="center" wrapText="1"/>
    </xf>
    <xf numFmtId="0" fontId="19" fillId="0" borderId="8" xfId="3" applyFont="1" applyBorder="1" applyAlignment="1">
      <alignment vertical="center" wrapText="1"/>
    </xf>
    <xf numFmtId="0" fontId="20" fillId="0" borderId="8" xfId="3" applyFont="1" applyBorder="1" applyAlignment="1">
      <alignment vertical="center" wrapText="1"/>
    </xf>
    <xf numFmtId="4" fontId="20" fillId="0" borderId="9" xfId="3" applyNumberFormat="1" applyFont="1" applyBorder="1" applyAlignment="1">
      <alignment vertical="center" wrapText="1"/>
    </xf>
    <xf numFmtId="0" fontId="30" fillId="0" borderId="18" xfId="0" applyFont="1" applyBorder="1" applyAlignment="1">
      <alignment vertical="center" wrapText="1"/>
    </xf>
    <xf numFmtId="0" fontId="17" fillId="0" borderId="0" xfId="0" applyFont="1" applyAlignment="1">
      <alignment vertical="center"/>
    </xf>
    <xf numFmtId="0" fontId="0" fillId="0" borderId="0" xfId="0" applyAlignment="1">
      <alignment vertical="center"/>
    </xf>
    <xf numFmtId="4" fontId="30" fillId="0" borderId="0" xfId="0" applyNumberFormat="1" applyFont="1" applyAlignment="1">
      <alignment vertical="center" wrapText="1"/>
    </xf>
    <xf numFmtId="0" fontId="30" fillId="0" borderId="0" xfId="0" applyFont="1" applyAlignment="1">
      <alignment vertical="center" wrapText="1"/>
    </xf>
    <xf numFmtId="0" fontId="30" fillId="0" borderId="0" xfId="0" applyFont="1" applyAlignment="1">
      <alignment horizontal="left" vertical="center"/>
    </xf>
    <xf numFmtId="0" fontId="32" fillId="0" borderId="0" xfId="0" applyFont="1" applyAlignment="1">
      <alignment wrapText="1"/>
    </xf>
    <xf numFmtId="0" fontId="17" fillId="0" borderId="0" xfId="0" applyFont="1" applyAlignment="1">
      <alignment wrapText="1"/>
    </xf>
    <xf numFmtId="0" fontId="0" fillId="0" borderId="0" xfId="0" applyAlignment="1">
      <alignment horizontal="left" wrapText="1"/>
    </xf>
    <xf numFmtId="4" fontId="0" fillId="0" borderId="0" xfId="0" applyNumberFormat="1"/>
    <xf numFmtId="9" fontId="0" fillId="0" borderId="0" xfId="2" applyFont="1" applyFill="1" applyBorder="1"/>
    <xf numFmtId="4" fontId="13" fillId="0" borderId="0" xfId="0" applyNumberFormat="1" applyFont="1"/>
    <xf numFmtId="0" fontId="34" fillId="0" borderId="0" xfId="0" applyFont="1" applyAlignment="1">
      <alignment horizontal="left" vertical="center"/>
    </xf>
    <xf numFmtId="0" fontId="17" fillId="0" borderId="12" xfId="0" applyFont="1" applyBorder="1" applyAlignment="1">
      <alignment horizontal="center" vertical="center"/>
    </xf>
    <xf numFmtId="0" fontId="10" fillId="0" borderId="13" xfId="0" applyFont="1" applyBorder="1" applyAlignment="1">
      <alignment horizontal="left" wrapText="1"/>
    </xf>
    <xf numFmtId="0" fontId="17" fillId="0" borderId="13" xfId="0" applyFont="1" applyBorder="1" applyAlignment="1">
      <alignment vertical="center"/>
    </xf>
    <xf numFmtId="4" fontId="18" fillId="0" borderId="13" xfId="0" applyNumberFormat="1" applyFont="1" applyBorder="1" applyAlignment="1">
      <alignment vertical="center"/>
    </xf>
    <xf numFmtId="9" fontId="18" fillId="0" borderId="13" xfId="2" applyFont="1" applyFill="1" applyBorder="1" applyAlignment="1">
      <alignment vertical="center"/>
    </xf>
    <xf numFmtId="4" fontId="18" fillId="0" borderId="9" xfId="0" applyNumberFormat="1" applyFont="1" applyBorder="1" applyAlignment="1">
      <alignment vertical="center"/>
    </xf>
    <xf numFmtId="0" fontId="10" fillId="0" borderId="13" xfId="0" applyFont="1" applyBorder="1" applyAlignment="1">
      <alignment horizontal="left" vertical="center" wrapText="1"/>
    </xf>
    <xf numFmtId="0" fontId="18" fillId="0" borderId="13" xfId="0" applyFont="1" applyBorder="1" applyAlignment="1">
      <alignment vertical="center" wrapText="1"/>
    </xf>
    <xf numFmtId="0" fontId="10" fillId="0" borderId="13" xfId="0" applyFont="1" applyBorder="1" applyAlignment="1">
      <alignment vertical="center" wrapText="1"/>
    </xf>
    <xf numFmtId="0" fontId="30" fillId="0" borderId="13" xfId="0" applyFont="1" applyBorder="1" applyAlignment="1">
      <alignment vertical="center" wrapText="1"/>
    </xf>
    <xf numFmtId="0" fontId="17" fillId="0" borderId="13" xfId="0" applyFont="1" applyBorder="1" applyAlignment="1">
      <alignment wrapText="1"/>
    </xf>
    <xf numFmtId="0" fontId="37" fillId="0" borderId="13" xfId="0" applyFont="1" applyBorder="1" applyAlignment="1">
      <alignment vertical="center" wrapText="1"/>
    </xf>
    <xf numFmtId="0" fontId="10" fillId="0" borderId="13" xfId="0" applyFont="1" applyBorder="1" applyAlignment="1">
      <alignment horizontal="left" vertical="top" wrapText="1"/>
    </xf>
    <xf numFmtId="0" fontId="0" fillId="0" borderId="13" xfId="0" applyBorder="1" applyAlignment="1">
      <alignment vertical="top" wrapText="1"/>
    </xf>
    <xf numFmtId="0" fontId="20" fillId="0" borderId="13" xfId="0" applyFont="1" applyBorder="1" applyAlignment="1">
      <alignment vertical="center" wrapText="1"/>
    </xf>
    <xf numFmtId="4" fontId="20" fillId="0" borderId="13" xfId="0" applyNumberFormat="1" applyFont="1" applyBorder="1" applyAlignment="1">
      <alignment vertical="center" wrapText="1"/>
    </xf>
    <xf numFmtId="0" fontId="25" fillId="0" borderId="13" xfId="0" applyFont="1" applyBorder="1" applyAlignment="1">
      <alignment horizontal="left" vertical="center" wrapText="1"/>
    </xf>
    <xf numFmtId="0" fontId="25" fillId="0" borderId="13" xfId="0" applyFont="1" applyBorder="1" applyAlignment="1">
      <alignment horizontal="left" wrapText="1"/>
    </xf>
    <xf numFmtId="0" fontId="0" fillId="0" borderId="13" xfId="0" applyBorder="1" applyAlignment="1">
      <alignment vertical="center"/>
    </xf>
    <xf numFmtId="0" fontId="25" fillId="0" borderId="13" xfId="3" applyFont="1" applyBorder="1" applyAlignment="1">
      <alignment horizontal="left" vertical="center" wrapText="1"/>
    </xf>
    <xf numFmtId="0" fontId="24" fillId="0" borderId="13" xfId="3" applyFont="1" applyBorder="1" applyAlignment="1">
      <alignment vertical="center" wrapText="1"/>
    </xf>
    <xf numFmtId="0" fontId="20" fillId="0" borderId="13" xfId="3" applyFont="1" applyBorder="1" applyAlignment="1">
      <alignment vertical="center" wrapText="1"/>
    </xf>
    <xf numFmtId="0" fontId="0" fillId="0" borderId="13" xfId="0" applyBorder="1" applyAlignment="1">
      <alignment horizontal="left" vertical="center" wrapText="1"/>
    </xf>
    <xf numFmtId="4" fontId="0" fillId="0" borderId="13" xfId="0" applyNumberFormat="1" applyBorder="1" applyAlignment="1">
      <alignment vertical="center"/>
    </xf>
    <xf numFmtId="9" fontId="0" fillId="0" borderId="13" xfId="2" applyFont="1" applyBorder="1" applyAlignment="1">
      <alignment vertical="center"/>
    </xf>
    <xf numFmtId="0" fontId="10" fillId="0" borderId="0" xfId="3"/>
    <xf numFmtId="0" fontId="17" fillId="0" borderId="13" xfId="3" applyFont="1" applyBorder="1" applyAlignment="1">
      <alignment vertical="center" wrapText="1"/>
    </xf>
    <xf numFmtId="0" fontId="16" fillId="0" borderId="13" xfId="3" applyFont="1" applyBorder="1" applyAlignment="1">
      <alignment vertical="center" wrapText="1"/>
    </xf>
    <xf numFmtId="0" fontId="10" fillId="0" borderId="13" xfId="3" applyBorder="1" applyAlignment="1">
      <alignment vertical="center" wrapText="1"/>
    </xf>
    <xf numFmtId="0" fontId="33" fillId="0" borderId="13" xfId="3" applyFont="1" applyBorder="1" applyAlignment="1">
      <alignment vertical="center" wrapText="1"/>
    </xf>
    <xf numFmtId="0" fontId="17" fillId="0" borderId="13" xfId="3" applyFont="1" applyBorder="1" applyAlignment="1">
      <alignment horizontal="left" vertical="center" wrapText="1"/>
    </xf>
    <xf numFmtId="0" fontId="17" fillId="0" borderId="13" xfId="3" applyFont="1" applyBorder="1" applyAlignment="1">
      <alignment vertical="center"/>
    </xf>
    <xf numFmtId="0" fontId="17" fillId="0" borderId="8" xfId="3" applyFont="1" applyBorder="1" applyAlignment="1">
      <alignment vertical="center" wrapText="1"/>
    </xf>
    <xf numFmtId="0" fontId="17" fillId="0" borderId="8" xfId="3" applyFont="1" applyBorder="1" applyAlignment="1">
      <alignment horizontal="left" vertical="center" wrapText="1"/>
    </xf>
    <xf numFmtId="0" fontId="30" fillId="0" borderId="8" xfId="3" applyFont="1" applyBorder="1" applyAlignment="1">
      <alignment vertical="center" wrapText="1"/>
    </xf>
    <xf numFmtId="0" fontId="18" fillId="0" borderId="13" xfId="3" applyFont="1" applyBorder="1" applyAlignment="1">
      <alignment vertical="center"/>
    </xf>
    <xf numFmtId="0" fontId="30" fillId="0" borderId="13" xfId="3" applyFont="1" applyBorder="1" applyAlignment="1">
      <alignment vertical="center" wrapText="1"/>
    </xf>
    <xf numFmtId="0" fontId="17" fillId="0" borderId="13" xfId="3" applyFont="1" applyBorder="1" applyAlignment="1">
      <alignment vertical="top" wrapText="1"/>
    </xf>
    <xf numFmtId="0" fontId="37" fillId="0" borderId="8" xfId="3" applyFont="1" applyBorder="1" applyAlignment="1">
      <alignment vertical="center" wrapText="1"/>
    </xf>
    <xf numFmtId="0" fontId="37" fillId="0" borderId="13" xfId="3" applyFont="1" applyBorder="1" applyAlignment="1">
      <alignment vertical="center" wrapText="1"/>
    </xf>
    <xf numFmtId="0" fontId="43" fillId="0" borderId="13" xfId="3" applyFont="1" applyBorder="1" applyAlignment="1">
      <alignment vertical="center" wrapText="1"/>
    </xf>
    <xf numFmtId="0" fontId="13" fillId="0" borderId="13" xfId="3" applyFont="1" applyBorder="1" applyAlignment="1">
      <alignment vertical="center" wrapText="1"/>
    </xf>
    <xf numFmtId="0" fontId="14" fillId="0" borderId="13" xfId="3" applyFont="1" applyBorder="1" applyAlignment="1">
      <alignment horizontal="left" vertical="center" wrapText="1"/>
    </xf>
    <xf numFmtId="0" fontId="10" fillId="0" borderId="13" xfId="3" applyBorder="1" applyAlignment="1">
      <alignment horizontal="left" vertical="center" wrapText="1"/>
    </xf>
    <xf numFmtId="0" fontId="17" fillId="0" borderId="8" xfId="3" applyFont="1" applyBorder="1" applyAlignment="1">
      <alignment horizontal="left" vertical="top" wrapText="1"/>
    </xf>
    <xf numFmtId="0" fontId="25" fillId="0" borderId="13" xfId="3" applyFont="1" applyBorder="1" applyAlignment="1">
      <alignment vertical="center" wrapText="1"/>
    </xf>
    <xf numFmtId="0" fontId="17" fillId="0" borderId="13" xfId="0" applyFont="1" applyBorder="1" applyAlignment="1">
      <alignment horizontal="left" wrapText="1"/>
    </xf>
    <xf numFmtId="0" fontId="44" fillId="0" borderId="13" xfId="0" applyFont="1" applyBorder="1" applyAlignment="1">
      <alignment vertical="center"/>
    </xf>
    <xf numFmtId="0" fontId="18" fillId="0" borderId="13" xfId="3" applyFont="1" applyBorder="1" applyAlignment="1">
      <alignment vertical="center" wrapText="1"/>
    </xf>
    <xf numFmtId="4" fontId="20" fillId="0" borderId="14" xfId="0" applyNumberFormat="1" applyFont="1" applyBorder="1" applyAlignment="1">
      <alignment vertical="center" wrapText="1"/>
    </xf>
    <xf numFmtId="0" fontId="26" fillId="0" borderId="13" xfId="3" applyFont="1" applyBorder="1" applyAlignment="1">
      <alignment vertical="center"/>
    </xf>
    <xf numFmtId="0" fontId="19" fillId="0" borderId="13" xfId="0" applyFont="1" applyBorder="1" applyAlignment="1">
      <alignment vertical="center"/>
    </xf>
    <xf numFmtId="0" fontId="18" fillId="0" borderId="13" xfId="0" applyFont="1" applyBorder="1" applyAlignment="1">
      <alignment vertical="center"/>
    </xf>
    <xf numFmtId="0" fontId="17" fillId="0" borderId="8" xfId="0" applyFont="1" applyBorder="1" applyAlignment="1">
      <alignment horizontal="left" wrapText="1"/>
    </xf>
    <xf numFmtId="0" fontId="18" fillId="0" borderId="8" xfId="0" applyFont="1" applyBorder="1" applyAlignment="1">
      <alignment vertical="center"/>
    </xf>
    <xf numFmtId="0" fontId="37" fillId="0" borderId="13" xfId="0" applyFont="1" applyBorder="1" applyAlignment="1">
      <alignment vertical="center"/>
    </xf>
    <xf numFmtId="0" fontId="17" fillId="0" borderId="19" xfId="0" applyFont="1" applyBorder="1" applyAlignment="1">
      <alignment vertical="center"/>
    </xf>
    <xf numFmtId="0" fontId="25" fillId="0" borderId="13" xfId="0" applyFont="1" applyBorder="1" applyAlignment="1">
      <alignment horizontal="left" vertical="top" wrapText="1"/>
    </xf>
    <xf numFmtId="0" fontId="26" fillId="0" borderId="13" xfId="0" applyFont="1" applyBorder="1" applyAlignment="1">
      <alignment vertical="center"/>
    </xf>
    <xf numFmtId="0" fontId="42" fillId="0" borderId="13" xfId="3" applyFont="1" applyBorder="1" applyAlignment="1">
      <alignment vertical="center" wrapText="1"/>
    </xf>
    <xf numFmtId="0" fontId="26" fillId="0" borderId="13" xfId="3" applyFont="1" applyBorder="1" applyAlignment="1">
      <alignment vertical="center" wrapText="1"/>
    </xf>
    <xf numFmtId="0" fontId="17" fillId="0" borderId="8" xfId="0" applyFont="1" applyBorder="1" applyAlignment="1">
      <alignment horizontal="left" vertical="center" wrapText="1"/>
    </xf>
    <xf numFmtId="0" fontId="30" fillId="0" borderId="8" xfId="0" applyFont="1" applyBorder="1" applyAlignment="1">
      <alignment vertical="center" wrapText="1"/>
    </xf>
    <xf numFmtId="4" fontId="30" fillId="0" borderId="9" xfId="0" applyNumberFormat="1" applyFont="1" applyBorder="1" applyAlignment="1">
      <alignment vertical="center" wrapText="1"/>
    </xf>
    <xf numFmtId="0" fontId="19" fillId="0" borderId="13" xfId="0" applyFont="1" applyBorder="1" applyAlignment="1">
      <alignment horizontal="left" vertical="center" wrapText="1"/>
    </xf>
    <xf numFmtId="0" fontId="18" fillId="0" borderId="8" xfId="0" applyFont="1" applyBorder="1" applyAlignment="1">
      <alignment vertical="center" wrapText="1"/>
    </xf>
    <xf numFmtId="0" fontId="18" fillId="0" borderId="13" xfId="0" applyFont="1" applyBorder="1" applyAlignment="1">
      <alignment horizontal="center" vertical="center" wrapText="1"/>
    </xf>
    <xf numFmtId="0" fontId="17" fillId="0" borderId="8" xfId="0" applyFont="1" applyBorder="1" applyAlignment="1">
      <alignment horizontal="left" vertical="top" wrapText="1"/>
    </xf>
    <xf numFmtId="0" fontId="19" fillId="0" borderId="8" xfId="0" applyFont="1" applyBorder="1" applyAlignment="1">
      <alignment horizontal="right" vertical="center"/>
    </xf>
    <xf numFmtId="0" fontId="10" fillId="0" borderId="13" xfId="0" applyFont="1" applyBorder="1" applyAlignment="1">
      <alignment vertical="top" wrapText="1"/>
    </xf>
    <xf numFmtId="0" fontId="41" fillId="0" borderId="13" xfId="0" applyFont="1" applyBorder="1" applyAlignment="1">
      <alignment horizontal="right" vertical="center" wrapText="1"/>
    </xf>
    <xf numFmtId="0" fontId="19" fillId="0" borderId="13" xfId="0" applyFont="1" applyBorder="1" applyAlignment="1">
      <alignment horizontal="right" vertical="center"/>
    </xf>
    <xf numFmtId="0" fontId="19" fillId="0" borderId="13" xfId="0" applyFont="1" applyBorder="1" applyAlignment="1">
      <alignment horizontal="center" vertical="center" wrapText="1"/>
    </xf>
    <xf numFmtId="0" fontId="41" fillId="0" borderId="8" xfId="0" applyFont="1" applyBorder="1" applyAlignment="1">
      <alignment vertical="center" wrapText="1"/>
    </xf>
    <xf numFmtId="0" fontId="41" fillId="0" borderId="13" xfId="0" applyFont="1" applyBorder="1" applyAlignment="1">
      <alignment vertical="center" wrapText="1"/>
    </xf>
    <xf numFmtId="0" fontId="16" fillId="0" borderId="8" xfId="3" applyFont="1" applyBorder="1" applyAlignment="1">
      <alignment vertical="center" wrapText="1"/>
    </xf>
    <xf numFmtId="0" fontId="24" fillId="0" borderId="13" xfId="0" applyFont="1" applyBorder="1" applyAlignment="1">
      <alignment vertical="center" wrapText="1"/>
    </xf>
    <xf numFmtId="0" fontId="17" fillId="0" borderId="13" xfId="3" applyFont="1" applyBorder="1" applyAlignment="1">
      <alignment wrapText="1"/>
    </xf>
    <xf numFmtId="0" fontId="33" fillId="0" borderId="13" xfId="0" applyFont="1" applyBorder="1" applyAlignment="1">
      <alignment vertical="top" wrapText="1"/>
    </xf>
    <xf numFmtId="0" fontId="0" fillId="0" borderId="13" xfId="0" applyBorder="1" applyAlignment="1">
      <alignment wrapText="1"/>
    </xf>
    <xf numFmtId="0" fontId="10" fillId="0" borderId="13" xfId="0" applyFont="1" applyBorder="1"/>
    <xf numFmtId="0" fontId="0" fillId="0" borderId="13" xfId="0" applyBorder="1"/>
    <xf numFmtId="0" fontId="0" fillId="0" borderId="0" xfId="0" applyAlignment="1">
      <alignment horizontal="center"/>
    </xf>
    <xf numFmtId="0" fontId="17" fillId="2" borderId="13" xfId="0" applyFont="1" applyFill="1" applyBorder="1"/>
    <xf numFmtId="0" fontId="0" fillId="0" borderId="19" xfId="0" applyBorder="1" applyAlignment="1">
      <alignment horizontal="left" vertical="center" wrapText="1"/>
    </xf>
    <xf numFmtId="0" fontId="17" fillId="0" borderId="19" xfId="0" applyFont="1" applyBorder="1" applyAlignment="1">
      <alignment vertical="center" wrapText="1"/>
    </xf>
    <xf numFmtId="0" fontId="20" fillId="0" borderId="19" xfId="0" applyFont="1" applyBorder="1" applyAlignment="1">
      <alignment vertical="center" wrapText="1"/>
    </xf>
    <xf numFmtId="4" fontId="30" fillId="0" borderId="14" xfId="0" applyNumberFormat="1" applyFont="1" applyBorder="1" applyAlignment="1">
      <alignment vertical="center" wrapText="1"/>
    </xf>
    <xf numFmtId="4" fontId="10" fillId="0" borderId="13" xfId="0" applyNumberFormat="1" applyFont="1" applyBorder="1" applyAlignment="1">
      <alignment vertical="top" wrapText="1"/>
    </xf>
    <xf numFmtId="0" fontId="25" fillId="0" borderId="13" xfId="3" applyFont="1" applyBorder="1" applyAlignment="1">
      <alignment vertical="center"/>
    </xf>
    <xf numFmtId="0" fontId="16" fillId="0" borderId="19" xfId="0" applyFont="1" applyBorder="1" applyAlignment="1">
      <alignment vertical="center" wrapText="1"/>
    </xf>
    <xf numFmtId="0" fontId="10" fillId="0" borderId="19" xfId="0" applyFont="1" applyBorder="1" applyAlignment="1">
      <alignment vertical="center" wrapText="1"/>
    </xf>
    <xf numFmtId="4" fontId="16" fillId="0" borderId="5" xfId="0" applyNumberFormat="1" applyFont="1" applyBorder="1" applyAlignment="1">
      <alignment vertical="center" wrapText="1"/>
    </xf>
    <xf numFmtId="0" fontId="16" fillId="0" borderId="5" xfId="0" applyFont="1" applyBorder="1" applyAlignment="1">
      <alignment vertical="center" wrapText="1"/>
    </xf>
    <xf numFmtId="4" fontId="16" fillId="0" borderId="6" xfId="0" applyNumberFormat="1" applyFont="1" applyBorder="1" applyAlignment="1">
      <alignment vertical="center" wrapText="1"/>
    </xf>
    <xf numFmtId="4" fontId="30" fillId="0" borderId="0" xfId="0" applyNumberFormat="1" applyFont="1"/>
    <xf numFmtId="4" fontId="17" fillId="0" borderId="0" xfId="0" applyNumberFormat="1" applyFont="1"/>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3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30" fillId="0" borderId="5" xfId="0" applyFont="1" applyBorder="1" applyAlignment="1">
      <alignment horizontal="center" vertical="center" wrapText="1"/>
    </xf>
    <xf numFmtId="0" fontId="20" fillId="0" borderId="5" xfId="0" applyFont="1" applyBorder="1" applyAlignment="1">
      <alignment horizontal="center" vertical="center" textRotation="90" wrapText="1"/>
    </xf>
    <xf numFmtId="0" fontId="20" fillId="0" borderId="6" xfId="0" applyFont="1" applyBorder="1" applyAlignment="1">
      <alignment horizontal="center" vertical="center" textRotation="90" wrapText="1"/>
    </xf>
    <xf numFmtId="0" fontId="10" fillId="0" borderId="0" xfId="0" applyFont="1"/>
    <xf numFmtId="0" fontId="19" fillId="0" borderId="13" xfId="4" applyFont="1" applyBorder="1" applyAlignment="1">
      <alignment vertical="center" wrapText="1"/>
    </xf>
    <xf numFmtId="0" fontId="20" fillId="0" borderId="13" xfId="4" applyFont="1" applyBorder="1" applyAlignment="1">
      <alignment vertical="center" wrapText="1"/>
    </xf>
    <xf numFmtId="0" fontId="16" fillId="0" borderId="0" xfId="0" applyFont="1" applyAlignment="1">
      <alignment horizontal="right" vertical="center" wrapText="1"/>
    </xf>
    <xf numFmtId="4" fontId="16" fillId="0" borderId="0" xfId="0" applyNumberFormat="1" applyFont="1" applyAlignment="1">
      <alignment vertical="center" wrapText="1"/>
    </xf>
    <xf numFmtId="0" fontId="16" fillId="0" borderId="0" xfId="0" applyFont="1" applyAlignment="1">
      <alignment vertical="center" wrapText="1"/>
    </xf>
    <xf numFmtId="0" fontId="16" fillId="0" borderId="19" xfId="0" applyFont="1" applyBorder="1" applyAlignment="1">
      <alignment horizontal="center" vertical="center" wrapText="1"/>
    </xf>
    <xf numFmtId="0" fontId="16" fillId="0" borderId="13" xfId="0" applyFont="1" applyBorder="1" applyAlignment="1">
      <alignment horizontal="center" vertical="center" textRotation="90" wrapText="1"/>
    </xf>
    <xf numFmtId="0" fontId="17" fillId="0" borderId="0" xfId="0" applyFont="1" applyAlignment="1">
      <alignment vertical="center" wrapText="1"/>
    </xf>
    <xf numFmtId="0" fontId="10" fillId="0" borderId="12" xfId="0" applyFont="1" applyBorder="1" applyAlignment="1">
      <alignment vertical="center" wrapText="1"/>
    </xf>
    <xf numFmtId="0" fontId="16" fillId="0" borderId="1" xfId="0" applyFont="1" applyBorder="1" applyAlignment="1">
      <alignment vertical="center" wrapText="1"/>
    </xf>
    <xf numFmtId="0" fontId="16" fillId="0" borderId="2" xfId="0" applyFont="1" applyBorder="1" applyAlignment="1">
      <alignment vertical="center" wrapText="1"/>
    </xf>
    <xf numFmtId="0" fontId="16" fillId="0" borderId="3" xfId="0" applyFont="1" applyBorder="1" applyAlignment="1">
      <alignment vertical="center" wrapText="1"/>
    </xf>
    <xf numFmtId="0" fontId="16" fillId="0" borderId="4" xfId="0" applyFont="1" applyBorder="1" applyAlignment="1">
      <alignment vertical="center" wrapText="1"/>
    </xf>
    <xf numFmtId="0" fontId="16" fillId="0" borderId="5" xfId="0" applyFont="1" applyBorder="1" applyAlignment="1">
      <alignment horizontal="right" vertical="center" textRotation="90" wrapText="1"/>
    </xf>
    <xf numFmtId="0" fontId="16" fillId="0" borderId="6" xfId="0" applyFont="1" applyBorder="1" applyAlignment="1">
      <alignment horizontal="right" vertical="center" textRotation="90" wrapText="1"/>
    </xf>
    <xf numFmtId="0" fontId="16" fillId="0" borderId="7" xfId="0" applyFont="1" applyBorder="1" applyAlignment="1">
      <alignment horizontal="left" vertical="center" wrapText="1"/>
    </xf>
    <xf numFmtId="0" fontId="16" fillId="0" borderId="12" xfId="0" applyFont="1" applyBorder="1" applyAlignment="1">
      <alignment horizontal="left" vertical="center" wrapText="1"/>
    </xf>
    <xf numFmtId="0" fontId="36" fillId="0" borderId="0" xfId="0" applyFont="1" applyAlignment="1">
      <alignment horizontal="center" vertical="center" wrapText="1"/>
    </xf>
    <xf numFmtId="0" fontId="0" fillId="0" borderId="0" xfId="0" applyAlignment="1">
      <alignment horizontal="center" vertical="center"/>
    </xf>
    <xf numFmtId="0" fontId="17" fillId="0" borderId="0" xfId="0" applyFont="1" applyAlignment="1">
      <alignment horizontal="center" vertical="center"/>
    </xf>
    <xf numFmtId="4" fontId="13" fillId="0" borderId="0" xfId="0" applyNumberFormat="1" applyFont="1" applyAlignment="1">
      <alignment vertical="center" wrapText="1"/>
    </xf>
    <xf numFmtId="0" fontId="13" fillId="0" borderId="0" xfId="0" applyFont="1" applyAlignment="1">
      <alignment vertical="center" wrapText="1"/>
    </xf>
    <xf numFmtId="0" fontId="30" fillId="0" borderId="0" xfId="0" applyFont="1" applyAlignment="1">
      <alignment horizontal="left" vertical="center" wrapText="1"/>
    </xf>
    <xf numFmtId="0" fontId="10" fillId="0" borderId="0" xfId="0" applyFont="1" applyAlignment="1">
      <alignment horizontal="left" vertical="center" wrapText="1"/>
    </xf>
    <xf numFmtId="0" fontId="10" fillId="0" borderId="0" xfId="0" applyFont="1" applyAlignment="1">
      <alignment horizontal="left" wrapText="1"/>
    </xf>
    <xf numFmtId="0" fontId="10" fillId="0" borderId="0" xfId="0" applyFont="1" applyAlignment="1">
      <alignment horizontal="left" vertical="top" wrapText="1"/>
    </xf>
    <xf numFmtId="0" fontId="13" fillId="0" borderId="2" xfId="0" applyFont="1" applyBorder="1" applyAlignment="1">
      <alignment horizontal="center" vertical="center" wrapText="1"/>
    </xf>
    <xf numFmtId="0" fontId="13" fillId="0" borderId="5" xfId="0" applyFont="1" applyBorder="1" applyAlignment="1">
      <alignment vertical="center" wrapText="1"/>
    </xf>
    <xf numFmtId="0" fontId="30" fillId="0" borderId="5" xfId="0" applyFont="1" applyBorder="1" applyAlignment="1">
      <alignment vertical="center" textRotation="90" wrapText="1"/>
    </xf>
    <xf numFmtId="0" fontId="30" fillId="0" borderId="6" xfId="0" applyFont="1" applyBorder="1" applyAlignment="1">
      <alignment vertical="center" textRotation="90" wrapText="1"/>
    </xf>
    <xf numFmtId="4" fontId="26" fillId="0" borderId="0" xfId="0" applyNumberFormat="1" applyFont="1" applyAlignment="1">
      <alignment vertical="center" wrapText="1"/>
    </xf>
    <xf numFmtId="0" fontId="26" fillId="0" borderId="0" xfId="0" applyFont="1" applyAlignment="1">
      <alignment vertical="center" wrapText="1"/>
    </xf>
    <xf numFmtId="0" fontId="0" fillId="0" borderId="8" xfId="0" applyBorder="1" applyAlignment="1">
      <alignment vertical="center" wrapText="1"/>
    </xf>
    <xf numFmtId="0" fontId="16" fillId="0" borderId="2" xfId="3" applyFont="1" applyBorder="1" applyAlignment="1">
      <alignment horizontal="center" wrapText="1"/>
    </xf>
    <xf numFmtId="0" fontId="16" fillId="0" borderId="5" xfId="3" applyFont="1" applyBorder="1" applyAlignment="1">
      <alignment vertical="center" wrapText="1"/>
    </xf>
    <xf numFmtId="0" fontId="15" fillId="0" borderId="2" xfId="3" applyFont="1" applyBorder="1" applyAlignment="1">
      <alignment horizontal="left" vertical="top" wrapText="1"/>
    </xf>
    <xf numFmtId="0" fontId="33" fillId="0" borderId="12" xfId="3" applyFont="1" applyBorder="1" applyAlignment="1">
      <alignment vertical="center" wrapText="1"/>
    </xf>
    <xf numFmtId="0" fontId="15" fillId="0" borderId="13" xfId="3" applyFont="1" applyBorder="1" applyAlignment="1">
      <alignment vertical="top" wrapText="1"/>
    </xf>
    <xf numFmtId="0" fontId="19" fillId="0" borderId="13" xfId="3" applyFont="1" applyBorder="1" applyAlignment="1">
      <alignment vertical="center" wrapText="1"/>
    </xf>
    <xf numFmtId="4" fontId="16" fillId="0" borderId="14" xfId="3" applyNumberFormat="1" applyFont="1" applyBorder="1" applyAlignment="1">
      <alignment vertical="center" wrapText="1"/>
    </xf>
    <xf numFmtId="4" fontId="16" fillId="0" borderId="5" xfId="3" applyNumberFormat="1" applyFont="1" applyBorder="1" applyAlignment="1">
      <alignment vertical="center" wrapText="1"/>
    </xf>
    <xf numFmtId="4" fontId="16" fillId="0" borderId="6" xfId="3" applyNumberFormat="1" applyFont="1" applyBorder="1" applyAlignment="1">
      <alignment vertical="center" wrapText="1"/>
    </xf>
    <xf numFmtId="0" fontId="16" fillId="0" borderId="0" xfId="0" applyFont="1"/>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textRotation="90" wrapText="1"/>
    </xf>
    <xf numFmtId="0" fontId="0" fillId="0" borderId="12" xfId="0" applyBorder="1" applyAlignment="1">
      <alignment vertical="center" wrapText="1"/>
    </xf>
    <xf numFmtId="0" fontId="20" fillId="0" borderId="13" xfId="0" applyFont="1" applyBorder="1" applyAlignment="1">
      <alignment vertical="top" wrapText="1"/>
    </xf>
    <xf numFmtId="4" fontId="10" fillId="0" borderId="13" xfId="3" applyNumberFormat="1" applyBorder="1" applyAlignment="1">
      <alignment vertical="center"/>
    </xf>
    <xf numFmtId="9" fontId="10" fillId="0" borderId="13" xfId="5" applyFont="1" applyFill="1" applyBorder="1" applyAlignment="1">
      <alignment vertical="center"/>
    </xf>
    <xf numFmtId="4" fontId="16" fillId="0" borderId="13" xfId="0" applyNumberFormat="1" applyFont="1" applyBorder="1" applyAlignment="1">
      <alignment vertical="center"/>
    </xf>
    <xf numFmtId="9" fontId="16" fillId="0" borderId="13" xfId="2" applyFont="1" applyFill="1" applyBorder="1" applyAlignment="1">
      <alignment vertical="center"/>
    </xf>
    <xf numFmtId="0" fontId="17" fillId="0" borderId="8" xfId="0" applyFont="1" applyBorder="1" applyAlignment="1">
      <alignment vertical="top" wrapText="1"/>
    </xf>
    <xf numFmtId="164" fontId="10" fillId="0" borderId="13" xfId="0" applyNumberFormat="1" applyFont="1" applyBorder="1" applyAlignment="1">
      <alignment vertical="center" wrapText="1"/>
    </xf>
    <xf numFmtId="164" fontId="54" fillId="0" borderId="13" xfId="0" applyNumberFormat="1" applyFont="1" applyBorder="1" applyAlignment="1">
      <alignment vertical="center" wrapText="1"/>
    </xf>
    <xf numFmtId="164" fontId="10" fillId="0" borderId="8" xfId="0" applyNumberFormat="1" applyFont="1" applyBorder="1" applyAlignment="1">
      <alignment vertical="center" wrapText="1"/>
    </xf>
    <xf numFmtId="164" fontId="54" fillId="0" borderId="8" xfId="0" applyNumberFormat="1" applyFont="1" applyBorder="1" applyAlignment="1">
      <alignment vertical="center" wrapText="1"/>
    </xf>
    <xf numFmtId="0" fontId="25" fillId="0" borderId="8" xfId="3" applyFont="1" applyBorder="1" applyAlignment="1">
      <alignment vertical="center" wrapText="1"/>
    </xf>
    <xf numFmtId="0" fontId="24" fillId="0" borderId="8" xfId="3" applyFont="1" applyBorder="1" applyAlignment="1">
      <alignment vertical="center" wrapText="1"/>
    </xf>
    <xf numFmtId="0" fontId="10" fillId="0" borderId="8" xfId="3" applyBorder="1" applyAlignment="1">
      <alignment horizontal="left" vertical="center" wrapText="1"/>
    </xf>
    <xf numFmtId="0" fontId="10" fillId="0" borderId="8" xfId="0" applyFont="1" applyBorder="1" applyAlignment="1">
      <alignment horizontal="left" vertical="center" wrapText="1"/>
    </xf>
    <xf numFmtId="0" fontId="25" fillId="0" borderId="8" xfId="0" applyFont="1" applyBorder="1" applyAlignment="1">
      <alignment vertical="top" wrapText="1"/>
    </xf>
    <xf numFmtId="0" fontId="25" fillId="0" borderId="8" xfId="0" applyFont="1" applyBorder="1" applyAlignment="1">
      <alignment vertical="center" wrapText="1"/>
    </xf>
    <xf numFmtId="0" fontId="24" fillId="0" borderId="8" xfId="0" applyFont="1" applyBorder="1" applyAlignment="1">
      <alignment vertical="center" wrapText="1"/>
    </xf>
    <xf numFmtId="165" fontId="18" fillId="0" borderId="6" xfId="0" applyNumberFormat="1" applyFont="1" applyBorder="1" applyAlignment="1">
      <alignment horizontal="left" vertical="top" wrapText="1"/>
    </xf>
    <xf numFmtId="0" fontId="16" fillId="0" borderId="0" xfId="0" applyFont="1" applyAlignment="1">
      <alignment horizontal="left" vertical="center" wrapText="1"/>
    </xf>
    <xf numFmtId="0" fontId="14" fillId="0" borderId="12" xfId="0" applyFont="1" applyBorder="1" applyAlignment="1">
      <alignment horizontal="center" vertical="center" wrapText="1"/>
    </xf>
    <xf numFmtId="0" fontId="18" fillId="0" borderId="0" xfId="0" applyFont="1"/>
    <xf numFmtId="0" fontId="20" fillId="0" borderId="0" xfId="0" applyFont="1" applyAlignment="1">
      <alignment vertical="center"/>
    </xf>
    <xf numFmtId="0" fontId="10" fillId="0" borderId="7" xfId="0" applyFont="1" applyBorder="1" applyAlignment="1">
      <alignment vertical="center" wrapText="1"/>
    </xf>
    <xf numFmtId="0" fontId="17" fillId="0" borderId="8" xfId="0" applyFont="1" applyBorder="1" applyAlignment="1">
      <alignment wrapText="1"/>
    </xf>
    <xf numFmtId="0" fontId="20" fillId="0" borderId="0" xfId="0" applyFont="1" applyAlignment="1">
      <alignment horizontal="right" vertical="center" wrapText="1"/>
    </xf>
    <xf numFmtId="0" fontId="30" fillId="0" borderId="0" xfId="0" applyFont="1" applyAlignment="1">
      <alignment horizontal="right" vertical="center" wrapText="1"/>
    </xf>
    <xf numFmtId="0" fontId="55" fillId="0" borderId="0" xfId="0" applyFont="1"/>
    <xf numFmtId="0" fontId="56" fillId="0" borderId="0" xfId="0" applyFont="1"/>
    <xf numFmtId="0" fontId="30" fillId="0" borderId="1" xfId="0" applyFont="1" applyBorder="1" applyAlignment="1">
      <alignment vertical="center" wrapText="1"/>
    </xf>
    <xf numFmtId="0" fontId="30" fillId="0" borderId="2" xfId="0" applyFont="1" applyBorder="1" applyAlignment="1">
      <alignment vertical="center" wrapText="1"/>
    </xf>
    <xf numFmtId="0" fontId="30" fillId="0" borderId="3" xfId="0" applyFont="1" applyBorder="1" applyAlignment="1">
      <alignment vertical="center" wrapText="1"/>
    </xf>
    <xf numFmtId="0" fontId="30" fillId="0" borderId="4" xfId="0" applyFont="1" applyBorder="1" applyAlignment="1">
      <alignment vertical="center" wrapText="1"/>
    </xf>
    <xf numFmtId="0" fontId="30" fillId="0" borderId="7" xfId="0" applyFont="1" applyBorder="1" applyAlignment="1">
      <alignment vertical="center" wrapText="1"/>
    </xf>
    <xf numFmtId="0" fontId="10" fillId="0" borderId="8" xfId="0" applyFont="1" applyBorder="1" applyAlignment="1">
      <alignment vertical="top" wrapText="1"/>
    </xf>
    <xf numFmtId="4" fontId="26" fillId="0" borderId="6" xfId="0" applyNumberFormat="1" applyFont="1" applyBorder="1" applyAlignment="1">
      <alignment vertical="center" wrapText="1"/>
    </xf>
    <xf numFmtId="4" fontId="58" fillId="0" borderId="0" xfId="0" applyNumberFormat="1" applyFont="1" applyAlignment="1">
      <alignment vertical="center" wrapText="1"/>
    </xf>
    <xf numFmtId="0" fontId="30" fillId="0" borderId="0" xfId="0" applyFont="1"/>
    <xf numFmtId="0" fontId="59" fillId="0" borderId="0" xfId="0" applyFont="1"/>
    <xf numFmtId="0" fontId="52"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52" fillId="0" borderId="5" xfId="0" applyFont="1" applyBorder="1" applyAlignment="1">
      <alignment vertical="center" wrapText="1"/>
    </xf>
    <xf numFmtId="0" fontId="20" fillId="0" borderId="5" xfId="0" applyFont="1" applyBorder="1" applyAlignment="1">
      <alignment vertical="center" textRotation="90" wrapText="1"/>
    </xf>
    <xf numFmtId="0" fontId="14" fillId="0" borderId="1" xfId="0" applyFont="1" applyBorder="1" applyAlignment="1">
      <alignment horizontal="center" vertical="center" wrapText="1"/>
    </xf>
    <xf numFmtId="0" fontId="10" fillId="0" borderId="2" xfId="0" applyFont="1" applyBorder="1" applyAlignment="1">
      <alignment vertical="center" wrapText="1"/>
    </xf>
    <xf numFmtId="0" fontId="17" fillId="0" borderId="2" xfId="0" applyFont="1" applyBorder="1" applyAlignment="1">
      <alignment vertical="center" wrapText="1"/>
    </xf>
    <xf numFmtId="0" fontId="20" fillId="0" borderId="2" xfId="0" applyFont="1" applyBorder="1" applyAlignment="1">
      <alignment vertical="center" wrapText="1"/>
    </xf>
    <xf numFmtId="4" fontId="30" fillId="0" borderId="3" xfId="0" applyNumberFormat="1" applyFont="1" applyBorder="1" applyAlignment="1">
      <alignment vertical="center" wrapText="1"/>
    </xf>
    <xf numFmtId="0" fontId="10" fillId="0" borderId="0" xfId="0" applyFont="1" applyAlignment="1">
      <alignment wrapText="1"/>
    </xf>
    <xf numFmtId="0" fontId="38" fillId="0" borderId="0" xfId="0" applyFont="1" applyAlignment="1">
      <alignment wrapText="1"/>
    </xf>
    <xf numFmtId="0" fontId="41" fillId="0" borderId="0" xfId="0" applyFont="1"/>
    <xf numFmtId="0" fontId="15" fillId="0" borderId="0" xfId="0" applyFont="1" applyAlignment="1">
      <alignment wrapText="1"/>
    </xf>
    <xf numFmtId="0" fontId="10" fillId="0" borderId="0" xfId="6" applyAlignment="1">
      <alignment horizontal="left" vertical="center" wrapText="1"/>
    </xf>
    <xf numFmtId="0" fontId="21" fillId="0" borderId="0" xfId="0" applyFont="1"/>
    <xf numFmtId="0" fontId="24" fillId="0" borderId="12" xfId="3" applyFont="1" applyBorder="1" applyAlignment="1">
      <alignment vertical="center" wrapText="1"/>
    </xf>
    <xf numFmtId="0" fontId="24" fillId="0" borderId="13" xfId="3" applyFont="1" applyBorder="1" applyAlignment="1">
      <alignment horizontal="right" vertical="center" textRotation="90" wrapText="1"/>
    </xf>
    <xf numFmtId="0" fontId="24" fillId="0" borderId="14" xfId="3" applyFont="1" applyBorder="1" applyAlignment="1">
      <alignment horizontal="right" vertical="center" textRotation="90" wrapText="1"/>
    </xf>
    <xf numFmtId="0" fontId="27" fillId="0" borderId="12" xfId="3" applyFont="1" applyBorder="1" applyAlignment="1">
      <alignment horizontal="center" vertical="center" wrapText="1"/>
    </xf>
    <xf numFmtId="0" fontId="14" fillId="0" borderId="8" xfId="0" applyFont="1" applyBorder="1" applyAlignment="1">
      <alignment vertical="center" wrapText="1"/>
    </xf>
    <xf numFmtId="4" fontId="20" fillId="0" borderId="8" xfId="0" applyNumberFormat="1" applyFont="1" applyBorder="1" applyAlignment="1">
      <alignment vertical="center" wrapText="1"/>
    </xf>
    <xf numFmtId="0" fontId="27" fillId="0" borderId="13" xfId="3" applyFont="1" applyBorder="1" applyAlignment="1">
      <alignment vertical="center" wrapText="1"/>
    </xf>
    <xf numFmtId="4" fontId="24" fillId="0" borderId="13" xfId="3" applyNumberFormat="1" applyFont="1" applyBorder="1" applyAlignment="1">
      <alignment vertical="center" wrapText="1"/>
    </xf>
    <xf numFmtId="4" fontId="26" fillId="0" borderId="13" xfId="0" applyNumberFormat="1" applyFont="1" applyBorder="1" applyAlignment="1">
      <alignment vertical="center" wrapText="1"/>
    </xf>
    <xf numFmtId="0" fontId="29" fillId="0" borderId="13" xfId="0" applyFont="1" applyBorder="1" applyAlignment="1">
      <alignment vertical="center" wrapText="1"/>
    </xf>
    <xf numFmtId="4" fontId="18" fillId="0" borderId="13" xfId="0" applyNumberFormat="1" applyFont="1" applyBorder="1" applyAlignment="1">
      <alignment vertical="center" wrapText="1"/>
    </xf>
    <xf numFmtId="0" fontId="40" fillId="0" borderId="13" xfId="0" applyFont="1" applyBorder="1" applyAlignment="1">
      <alignment vertical="center" wrapText="1"/>
    </xf>
    <xf numFmtId="4" fontId="16" fillId="0" borderId="13" xfId="0" applyNumberFormat="1" applyFont="1" applyBorder="1" applyAlignment="1">
      <alignment vertical="center" wrapText="1"/>
    </xf>
    <xf numFmtId="0" fontId="14" fillId="0" borderId="15" xfId="0" applyFont="1" applyBorder="1" applyAlignment="1">
      <alignment vertical="center" wrapText="1"/>
    </xf>
    <xf numFmtId="0" fontId="31" fillId="0" borderId="8" xfId="3" applyFont="1" applyBorder="1" applyAlignment="1">
      <alignment vertical="center" wrapText="1"/>
    </xf>
    <xf numFmtId="4" fontId="20" fillId="0" borderId="8" xfId="3" applyNumberFormat="1" applyFont="1" applyBorder="1" applyAlignment="1">
      <alignment vertical="center" wrapText="1"/>
    </xf>
    <xf numFmtId="4" fontId="30" fillId="0" borderId="13" xfId="0" applyNumberFormat="1" applyFont="1" applyBorder="1" applyAlignment="1">
      <alignment vertical="center" wrapText="1"/>
    </xf>
    <xf numFmtId="0" fontId="29" fillId="0" borderId="13" xfId="0" applyFont="1" applyBorder="1" applyAlignment="1">
      <alignment vertical="center"/>
    </xf>
    <xf numFmtId="0" fontId="28" fillId="0" borderId="13" xfId="0" applyFont="1" applyBorder="1" applyAlignment="1">
      <alignment horizontal="left" vertical="center"/>
    </xf>
    <xf numFmtId="0" fontId="25" fillId="0" borderId="13" xfId="0" applyFont="1" applyBorder="1" applyAlignment="1">
      <alignment vertical="center"/>
    </xf>
    <xf numFmtId="4" fontId="18" fillId="0" borderId="13" xfId="0" applyNumberFormat="1" applyFont="1" applyBorder="1" applyAlignment="1">
      <alignment horizontal="right" vertical="center"/>
    </xf>
    <xf numFmtId="0" fontId="25" fillId="0" borderId="13" xfId="0" applyFont="1" applyBorder="1" applyAlignment="1">
      <alignment horizontal="left" vertical="center"/>
    </xf>
    <xf numFmtId="0" fontId="42" fillId="0" borderId="13" xfId="3" applyFont="1" applyBorder="1" applyAlignment="1">
      <alignment horizontal="left" vertical="center" wrapText="1"/>
    </xf>
    <xf numFmtId="4" fontId="20" fillId="0" borderId="13" xfId="3" applyNumberFormat="1" applyFont="1" applyBorder="1" applyAlignment="1">
      <alignment vertical="center" wrapText="1"/>
    </xf>
    <xf numFmtId="0" fontId="14" fillId="0" borderId="13" xfId="0" applyFont="1" applyBorder="1" applyAlignment="1">
      <alignment vertical="center" wrapText="1"/>
    </xf>
    <xf numFmtId="0" fontId="31" fillId="0" borderId="13" xfId="3" applyFont="1" applyBorder="1" applyAlignment="1">
      <alignment vertical="center" wrapText="1"/>
    </xf>
    <xf numFmtId="0" fontId="40" fillId="0" borderId="13" xfId="3" applyFont="1" applyBorder="1" applyAlignment="1">
      <alignment vertical="center" wrapText="1"/>
    </xf>
    <xf numFmtId="4" fontId="16" fillId="0" borderId="13" xfId="3" applyNumberFormat="1" applyFont="1" applyBorder="1" applyAlignment="1">
      <alignment vertical="center" wrapText="1"/>
    </xf>
    <xf numFmtId="0" fontId="29" fillId="0" borderId="13" xfId="3" applyFont="1" applyBorder="1" applyAlignment="1">
      <alignment horizontal="left" vertical="center"/>
    </xf>
    <xf numFmtId="4" fontId="18" fillId="0" borderId="13" xfId="3" applyNumberFormat="1" applyFont="1" applyBorder="1" applyAlignment="1">
      <alignment horizontal="right" vertical="center"/>
    </xf>
    <xf numFmtId="0" fontId="36" fillId="0" borderId="8" xfId="3" applyFont="1" applyBorder="1" applyAlignment="1">
      <alignment vertical="center" wrapText="1"/>
    </xf>
    <xf numFmtId="4" fontId="30" fillId="0" borderId="8" xfId="3" applyNumberFormat="1" applyFont="1" applyBorder="1" applyAlignment="1">
      <alignment vertical="center" wrapText="1"/>
    </xf>
    <xf numFmtId="0" fontId="36" fillId="0" borderId="13" xfId="3" applyFont="1" applyBorder="1" applyAlignment="1">
      <alignment vertical="center" wrapText="1"/>
    </xf>
    <xf numFmtId="4" fontId="30" fillId="0" borderId="13" xfId="3" applyNumberFormat="1" applyFont="1" applyBorder="1" applyAlignment="1">
      <alignment vertical="center" wrapText="1"/>
    </xf>
    <xf numFmtId="0" fontId="29" fillId="0" borderId="8" xfId="3" applyFont="1" applyBorder="1" applyAlignment="1">
      <alignment vertical="center" wrapText="1"/>
    </xf>
    <xf numFmtId="4" fontId="18" fillId="0" borderId="8" xfId="3" applyNumberFormat="1" applyFont="1" applyBorder="1" applyAlignment="1">
      <alignment vertical="center" wrapText="1"/>
    </xf>
    <xf numFmtId="0" fontId="29" fillId="0" borderId="13" xfId="3" applyFont="1" applyBorder="1" applyAlignment="1">
      <alignment vertical="center" wrapText="1"/>
    </xf>
    <xf numFmtId="4" fontId="18" fillId="0" borderId="13" xfId="3" applyNumberFormat="1" applyFont="1" applyBorder="1" applyAlignment="1">
      <alignment vertical="center" wrapText="1"/>
    </xf>
    <xf numFmtId="0" fontId="28" fillId="0" borderId="13" xfId="3" applyFont="1" applyBorder="1" applyAlignment="1">
      <alignment vertical="center" wrapText="1"/>
    </xf>
    <xf numFmtId="4" fontId="26" fillId="0" borderId="13" xfId="3" applyNumberFormat="1" applyFont="1" applyBorder="1" applyAlignment="1">
      <alignment vertical="center" wrapText="1"/>
    </xf>
    <xf numFmtId="0" fontId="31" fillId="0" borderId="13" xfId="0" applyFont="1" applyBorder="1" applyAlignment="1">
      <alignment vertical="center" wrapText="1"/>
    </xf>
    <xf numFmtId="0" fontId="29" fillId="0" borderId="13" xfId="3" applyFont="1" applyBorder="1" applyAlignment="1">
      <alignment horizontal="right" vertical="center"/>
    </xf>
    <xf numFmtId="0" fontId="18" fillId="0" borderId="13" xfId="0" applyFont="1" applyBorder="1" applyAlignment="1">
      <alignment horizontal="right" vertical="center"/>
    </xf>
    <xf numFmtId="0" fontId="29" fillId="0" borderId="13" xfId="0" applyFont="1" applyBorder="1" applyAlignment="1">
      <alignment horizontal="right" vertical="center"/>
    </xf>
    <xf numFmtId="0" fontId="29" fillId="0" borderId="13" xfId="3" applyFont="1" applyBorder="1" applyAlignment="1">
      <alignment horizontal="left" vertical="center" wrapText="1"/>
    </xf>
    <xf numFmtId="0" fontId="22" fillId="0" borderId="13" xfId="3" applyFont="1" applyBorder="1" applyAlignment="1">
      <alignment vertical="center"/>
    </xf>
    <xf numFmtId="0" fontId="28" fillId="0" borderId="13" xfId="3" applyFont="1" applyBorder="1" applyAlignment="1">
      <alignment horizontal="left" vertical="center"/>
    </xf>
    <xf numFmtId="0" fontId="45" fillId="0" borderId="13" xfId="3" applyFont="1" applyBorder="1" applyAlignment="1">
      <alignment vertical="center"/>
    </xf>
    <xf numFmtId="0" fontId="46" fillId="0" borderId="13" xfId="3" applyFont="1" applyBorder="1" applyAlignment="1">
      <alignment vertical="center"/>
    </xf>
    <xf numFmtId="4" fontId="26" fillId="0" borderId="13" xfId="3" applyNumberFormat="1" applyFont="1" applyBorder="1" applyAlignment="1">
      <alignment horizontal="right" vertical="center"/>
    </xf>
    <xf numFmtId="0" fontId="29" fillId="0" borderId="13" xfId="0" applyFont="1" applyBorder="1" applyAlignment="1">
      <alignment horizontal="left" vertical="center"/>
    </xf>
    <xf numFmtId="0" fontId="36" fillId="0" borderId="13" xfId="3" applyFont="1" applyBorder="1" applyAlignment="1">
      <alignment horizontal="left" vertical="center" wrapText="1"/>
    </xf>
    <xf numFmtId="0" fontId="29" fillId="0" borderId="8" xfId="0" applyFont="1" applyBorder="1" applyAlignment="1">
      <alignment horizontal="left" vertical="center"/>
    </xf>
    <xf numFmtId="0" fontId="44" fillId="0" borderId="8" xfId="0" applyFont="1" applyBorder="1" applyAlignment="1">
      <alignment vertical="center"/>
    </xf>
    <xf numFmtId="4" fontId="18" fillId="0" borderId="8" xfId="0" applyNumberFormat="1" applyFont="1" applyBorder="1" applyAlignment="1">
      <alignment horizontal="right" vertical="center"/>
    </xf>
    <xf numFmtId="0" fontId="36" fillId="0" borderId="13" xfId="0" applyFont="1" applyBorder="1" applyAlignment="1">
      <alignment horizontal="left" vertical="center" wrapText="1"/>
    </xf>
    <xf numFmtId="0" fontId="38" fillId="0" borderId="13" xfId="0" applyFont="1" applyBorder="1" applyAlignment="1">
      <alignment vertical="center" wrapText="1"/>
    </xf>
    <xf numFmtId="0" fontId="29" fillId="0" borderId="13" xfId="0" applyFont="1" applyBorder="1" applyAlignment="1">
      <alignment horizontal="left" vertical="center" wrapText="1"/>
    </xf>
    <xf numFmtId="0" fontId="47" fillId="0" borderId="13" xfId="0" applyFont="1" applyBorder="1" applyAlignment="1">
      <alignment vertical="center"/>
    </xf>
    <xf numFmtId="4" fontId="26" fillId="0" borderId="13" xfId="0" applyNumberFormat="1" applyFont="1" applyBorder="1" applyAlignment="1">
      <alignment horizontal="right" vertical="center"/>
    </xf>
    <xf numFmtId="0" fontId="27" fillId="0" borderId="13" xfId="3" applyFont="1" applyBorder="1" applyAlignment="1">
      <alignment horizontal="left" vertical="center" wrapText="1"/>
    </xf>
    <xf numFmtId="0" fontId="17" fillId="0" borderId="8" xfId="0" applyFont="1" applyBorder="1" applyAlignment="1">
      <alignment vertical="center"/>
    </xf>
    <xf numFmtId="0" fontId="36" fillId="0" borderId="8" xfId="0" applyFont="1" applyBorder="1" applyAlignment="1">
      <alignment vertical="center" wrapText="1"/>
    </xf>
    <xf numFmtId="4" fontId="30" fillId="0" borderId="8" xfId="0" applyNumberFormat="1" applyFont="1" applyBorder="1" applyAlignment="1">
      <alignment vertical="center" wrapText="1"/>
    </xf>
    <xf numFmtId="0" fontId="36" fillId="0" borderId="13" xfId="0" applyFont="1" applyBorder="1" applyAlignment="1">
      <alignment vertical="center" wrapText="1"/>
    </xf>
    <xf numFmtId="0" fontId="29" fillId="0" borderId="8" xfId="0" applyFont="1" applyBorder="1" applyAlignment="1">
      <alignment horizontal="left" vertical="center" wrapText="1"/>
    </xf>
    <xf numFmtId="4" fontId="18" fillId="0" borderId="8" xfId="0" applyNumberFormat="1" applyFont="1" applyBorder="1" applyAlignment="1">
      <alignment vertical="center" wrapText="1"/>
    </xf>
    <xf numFmtId="0" fontId="17" fillId="0" borderId="13" xfId="0" applyFont="1" applyBorder="1" applyAlignment="1">
      <alignment horizontal="left" vertical="center"/>
    </xf>
    <xf numFmtId="0" fontId="17" fillId="0" borderId="13" xfId="0" applyFont="1" applyBorder="1" applyAlignment="1">
      <alignment horizontal="center" vertical="center" wrapText="1"/>
    </xf>
    <xf numFmtId="4" fontId="18" fillId="0" borderId="13" xfId="0" applyNumberFormat="1" applyFont="1" applyBorder="1" applyAlignment="1">
      <alignment horizontal="right" vertical="center" wrapText="1"/>
    </xf>
    <xf numFmtId="0" fontId="38" fillId="0" borderId="8" xfId="0" applyFont="1" applyBorder="1" applyAlignment="1">
      <alignment vertical="center" wrapText="1"/>
    </xf>
    <xf numFmtId="4" fontId="30" fillId="0" borderId="13" xfId="0" applyNumberFormat="1" applyFont="1" applyBorder="1" applyAlignment="1">
      <alignment horizontal="right" vertical="center" wrapText="1"/>
    </xf>
    <xf numFmtId="4" fontId="18" fillId="0" borderId="13" xfId="0" applyNumberFormat="1" applyFont="1" applyBorder="1" applyAlignment="1">
      <alignment horizontal="right" vertical="top"/>
    </xf>
    <xf numFmtId="0" fontId="31" fillId="0" borderId="13" xfId="0" applyFont="1" applyBorder="1" applyAlignment="1">
      <alignment horizontal="left" vertical="center" wrapText="1"/>
    </xf>
    <xf numFmtId="0" fontId="48" fillId="0" borderId="13" xfId="0" applyFont="1" applyBorder="1" applyAlignment="1">
      <alignment horizontal="left" vertical="center" wrapText="1"/>
    </xf>
    <xf numFmtId="0" fontId="36" fillId="0" borderId="8" xfId="0" applyFont="1" applyBorder="1" applyAlignment="1">
      <alignment horizontal="left" vertical="center" wrapText="1"/>
    </xf>
    <xf numFmtId="0" fontId="30" fillId="0" borderId="13" xfId="0" applyFont="1" applyBorder="1" applyAlignment="1">
      <alignment vertical="center"/>
    </xf>
    <xf numFmtId="0" fontId="40" fillId="0" borderId="8" xfId="3" applyFont="1" applyBorder="1" applyAlignment="1">
      <alignment vertical="center" wrapText="1"/>
    </xf>
    <xf numFmtId="4" fontId="16" fillId="0" borderId="8" xfId="3" applyNumberFormat="1" applyFont="1" applyBorder="1" applyAlignment="1">
      <alignment vertical="center" wrapText="1"/>
    </xf>
    <xf numFmtId="0" fontId="27" fillId="0" borderId="13" xfId="0" applyFont="1" applyBorder="1" applyAlignment="1">
      <alignment vertical="center" wrapText="1"/>
    </xf>
    <xf numFmtId="4" fontId="24" fillId="0" borderId="13" xfId="0" applyNumberFormat="1" applyFont="1" applyBorder="1" applyAlignment="1">
      <alignment vertical="center" wrapText="1"/>
    </xf>
    <xf numFmtId="0" fontId="30" fillId="0" borderId="13" xfId="0" applyFont="1" applyBorder="1"/>
    <xf numFmtId="0" fontId="31" fillId="0" borderId="19" xfId="0" applyFont="1" applyBorder="1" applyAlignment="1">
      <alignment vertical="center" wrapText="1"/>
    </xf>
    <xf numFmtId="4" fontId="20" fillId="0" borderId="19" xfId="0" applyNumberFormat="1" applyFont="1" applyBorder="1" applyAlignment="1">
      <alignment vertical="center" wrapText="1"/>
    </xf>
    <xf numFmtId="0" fontId="14" fillId="0" borderId="13" xfId="3" applyFont="1" applyBorder="1" applyAlignment="1">
      <alignment vertical="center" wrapText="1"/>
    </xf>
    <xf numFmtId="0" fontId="40" fillId="0" borderId="19" xfId="0" applyFont="1" applyBorder="1" applyAlignment="1">
      <alignment vertical="center" wrapText="1"/>
    </xf>
    <xf numFmtId="4" fontId="16" fillId="0" borderId="19" xfId="0" applyNumberFormat="1" applyFont="1" applyBorder="1" applyAlignment="1">
      <alignment vertical="center" wrapText="1"/>
    </xf>
    <xf numFmtId="0" fontId="36" fillId="0" borderId="19" xfId="0" applyFont="1" applyBorder="1" applyAlignment="1">
      <alignment vertical="center" wrapText="1"/>
    </xf>
    <xf numFmtId="4" fontId="20" fillId="0" borderId="13" xfId="4" applyNumberFormat="1" applyFont="1" applyBorder="1" applyAlignment="1">
      <alignment vertical="center" wrapText="1"/>
    </xf>
    <xf numFmtId="4" fontId="24" fillId="0" borderId="8" xfId="0" applyNumberFormat="1" applyFont="1" applyBorder="1" applyAlignment="1">
      <alignment vertical="center" wrapText="1"/>
    </xf>
    <xf numFmtId="0" fontId="10" fillId="0" borderId="13" xfId="3" applyBorder="1" applyAlignment="1">
      <alignment vertical="center"/>
    </xf>
    <xf numFmtId="4" fontId="30" fillId="0" borderId="13" xfId="3" applyNumberFormat="1" applyFont="1" applyBorder="1" applyAlignment="1">
      <alignment vertical="center"/>
    </xf>
    <xf numFmtId="43" fontId="14" fillId="0" borderId="13" xfId="1" applyFont="1" applyFill="1" applyBorder="1" applyAlignment="1">
      <alignment vertical="center" wrapText="1"/>
    </xf>
    <xf numFmtId="164" fontId="14" fillId="0" borderId="13" xfId="0" applyNumberFormat="1" applyFont="1" applyBorder="1" applyAlignment="1">
      <alignment vertical="center" wrapText="1"/>
    </xf>
    <xf numFmtId="4" fontId="20" fillId="0" borderId="13" xfId="0" applyNumberFormat="1" applyFont="1" applyBorder="1" applyAlignment="1">
      <alignment horizontal="center" vertical="center" wrapText="1"/>
    </xf>
    <xf numFmtId="43" fontId="14" fillId="0" borderId="8" xfId="1" applyFont="1" applyFill="1" applyBorder="1" applyAlignment="1">
      <alignment vertical="center" wrapText="1"/>
    </xf>
    <xf numFmtId="164" fontId="14" fillId="0" borderId="8" xfId="0" applyNumberFormat="1" applyFont="1" applyBorder="1" applyAlignment="1">
      <alignment vertical="center" wrapText="1"/>
    </xf>
    <xf numFmtId="4" fontId="20" fillId="0" borderId="8" xfId="0" applyNumberFormat="1" applyFont="1" applyBorder="1" applyAlignment="1">
      <alignment horizontal="center" vertical="center" wrapText="1"/>
    </xf>
    <xf numFmtId="0" fontId="27" fillId="0" borderId="8" xfId="3" applyFont="1" applyBorder="1" applyAlignment="1">
      <alignment vertical="center" wrapText="1"/>
    </xf>
    <xf numFmtId="4" fontId="24" fillId="0" borderId="8" xfId="3" applyNumberFormat="1" applyFont="1" applyBorder="1" applyAlignment="1">
      <alignment vertical="center" wrapText="1"/>
    </xf>
    <xf numFmtId="0" fontId="27" fillId="0" borderId="8" xfId="0" applyFont="1" applyBorder="1" applyAlignment="1">
      <alignment vertical="center" wrapText="1"/>
    </xf>
    <xf numFmtId="0" fontId="31" fillId="0" borderId="8" xfId="0" applyFont="1" applyBorder="1" applyAlignment="1">
      <alignment vertical="center" wrapText="1"/>
    </xf>
    <xf numFmtId="0" fontId="18" fillId="0" borderId="5" xfId="0" applyFont="1" applyBorder="1" applyAlignment="1">
      <alignment horizontal="right" vertical="top" wrapText="1"/>
    </xf>
    <xf numFmtId="165" fontId="18" fillId="0" borderId="5" xfId="0" applyNumberFormat="1" applyFont="1" applyBorder="1" applyAlignment="1">
      <alignment horizontal="left" vertical="top" wrapText="1"/>
    </xf>
    <xf numFmtId="4" fontId="26" fillId="0" borderId="8" xfId="0" applyNumberFormat="1" applyFont="1" applyBorder="1" applyAlignment="1">
      <alignment vertical="center" wrapText="1"/>
    </xf>
    <xf numFmtId="0" fontId="14" fillId="0" borderId="2" xfId="0" applyFont="1" applyBorder="1" applyAlignment="1">
      <alignment vertical="center" wrapText="1"/>
    </xf>
    <xf numFmtId="0" fontId="20" fillId="0" borderId="2" xfId="0" applyFont="1" applyBorder="1" applyAlignment="1">
      <alignment vertical="center"/>
    </xf>
    <xf numFmtId="4" fontId="20" fillId="0" borderId="2" xfId="0" applyNumberFormat="1" applyFont="1" applyBorder="1" applyAlignment="1">
      <alignment vertical="center" wrapText="1"/>
    </xf>
    <xf numFmtId="0" fontId="15" fillId="0" borderId="0" xfId="0" applyFont="1"/>
    <xf numFmtId="0" fontId="39" fillId="0" borderId="0" xfId="0" applyFont="1"/>
    <xf numFmtId="0" fontId="12" fillId="0" borderId="0" xfId="0" applyFont="1"/>
    <xf numFmtId="0" fontId="50" fillId="0" borderId="0" xfId="0" applyFont="1"/>
    <xf numFmtId="0" fontId="0" fillId="0" borderId="0" xfId="0" applyAlignment="1">
      <alignment vertical="top" wrapText="1"/>
    </xf>
    <xf numFmtId="0" fontId="0" fillId="0" borderId="0" xfId="0" applyAlignment="1">
      <alignment horizontal="center" vertical="top"/>
    </xf>
    <xf numFmtId="0" fontId="25" fillId="0" borderId="0" xfId="0" applyFont="1"/>
    <xf numFmtId="1" fontId="0" fillId="0" borderId="0" xfId="0" applyNumberFormat="1"/>
    <xf numFmtId="1" fontId="16" fillId="0" borderId="2" xfId="0" applyNumberFormat="1" applyFont="1" applyBorder="1" applyAlignment="1">
      <alignment horizontal="center" vertical="center" wrapText="1"/>
    </xf>
    <xf numFmtId="1" fontId="16" fillId="0" borderId="5" xfId="0" applyNumberFormat="1" applyFont="1" applyBorder="1" applyAlignment="1">
      <alignment horizontal="center" vertical="center" textRotation="90" wrapText="1"/>
    </xf>
    <xf numFmtId="1" fontId="20" fillId="0" borderId="8" xfId="0" applyNumberFormat="1" applyFont="1" applyBorder="1" applyAlignment="1">
      <alignment vertical="center" wrapText="1"/>
    </xf>
    <xf numFmtId="1" fontId="22" fillId="0" borderId="10" xfId="0" applyNumberFormat="1" applyFont="1" applyBorder="1" applyAlignment="1">
      <alignment horizontal="center" vertical="center"/>
    </xf>
    <xf numFmtId="1" fontId="22" fillId="0" borderId="0" xfId="0" applyNumberFormat="1" applyFont="1" applyAlignment="1">
      <alignment horizontal="center" vertical="center"/>
    </xf>
    <xf numFmtId="1" fontId="25" fillId="0" borderId="0" xfId="3" applyNumberFormat="1" applyFont="1"/>
    <xf numFmtId="1" fontId="24" fillId="0" borderId="2" xfId="3" applyNumberFormat="1" applyFont="1" applyBorder="1" applyAlignment="1">
      <alignment horizontal="center" vertical="center" wrapText="1"/>
    </xf>
    <xf numFmtId="1" fontId="24" fillId="0" borderId="13" xfId="3" applyNumberFormat="1" applyFont="1" applyBorder="1" applyAlignment="1">
      <alignment vertical="center" wrapText="1"/>
    </xf>
    <xf numFmtId="1" fontId="20" fillId="0" borderId="15" xfId="0" applyNumberFormat="1" applyFont="1" applyBorder="1" applyAlignment="1">
      <alignment vertical="center" wrapText="1"/>
    </xf>
    <xf numFmtId="1" fontId="16" fillId="0" borderId="13" xfId="0" applyNumberFormat="1" applyFont="1" applyBorder="1" applyAlignment="1">
      <alignment vertical="center" wrapText="1"/>
    </xf>
    <xf numFmtId="1" fontId="0" fillId="0" borderId="0" xfId="0" applyNumberFormat="1" applyAlignment="1">
      <alignment vertical="center"/>
    </xf>
    <xf numFmtId="1" fontId="18" fillId="0" borderId="13" xfId="0" applyNumberFormat="1" applyFont="1" applyBorder="1" applyAlignment="1">
      <alignment vertical="center"/>
    </xf>
    <xf numFmtId="1" fontId="18" fillId="0" borderId="19" xfId="0" applyNumberFormat="1" applyFont="1" applyBorder="1" applyAlignment="1">
      <alignment vertical="center"/>
    </xf>
    <xf numFmtId="1" fontId="20" fillId="0" borderId="2" xfId="0" applyNumberFormat="1" applyFont="1" applyBorder="1" applyAlignment="1">
      <alignment horizontal="center" vertical="center" wrapText="1"/>
    </xf>
    <xf numFmtId="1" fontId="30" fillId="0" borderId="13" xfId="0" applyNumberFormat="1" applyFont="1" applyBorder="1" applyAlignment="1">
      <alignment vertical="center" wrapText="1"/>
    </xf>
    <xf numFmtId="1" fontId="30" fillId="0" borderId="5" xfId="0" applyNumberFormat="1" applyFont="1" applyBorder="1" applyAlignment="1">
      <alignment vertical="center" wrapText="1"/>
    </xf>
    <xf numFmtId="1" fontId="16" fillId="0" borderId="0" xfId="0" applyNumberFormat="1" applyFont="1" applyAlignment="1">
      <alignment horizontal="right" vertical="center" wrapText="1"/>
    </xf>
    <xf numFmtId="1" fontId="20" fillId="0" borderId="13" xfId="0" applyNumberFormat="1" applyFont="1" applyBorder="1" applyAlignment="1">
      <alignment vertical="center" wrapText="1"/>
    </xf>
    <xf numFmtId="1" fontId="16" fillId="0" borderId="2" xfId="0" applyNumberFormat="1" applyFont="1" applyBorder="1" applyAlignment="1">
      <alignment vertical="center" wrapText="1"/>
    </xf>
    <xf numFmtId="1" fontId="30" fillId="0" borderId="8" xfId="0" applyNumberFormat="1" applyFont="1" applyBorder="1" applyAlignment="1">
      <alignment vertical="center" wrapText="1"/>
    </xf>
    <xf numFmtId="1" fontId="0" fillId="0" borderId="0" xfId="0" applyNumberFormat="1" applyAlignment="1">
      <alignment horizontal="center" vertical="center"/>
    </xf>
    <xf numFmtId="1" fontId="17" fillId="0" borderId="0" xfId="0" applyNumberFormat="1" applyFont="1" applyAlignment="1">
      <alignment horizontal="center" vertical="center"/>
    </xf>
    <xf numFmtId="1" fontId="16" fillId="0" borderId="13" xfId="3" applyNumberFormat="1" applyFont="1" applyBorder="1" applyAlignment="1">
      <alignment vertical="center" wrapText="1"/>
    </xf>
    <xf numFmtId="1" fontId="20" fillId="0" borderId="23" xfId="0" applyNumberFormat="1" applyFont="1" applyBorder="1" applyAlignment="1">
      <alignment vertical="center" wrapText="1"/>
    </xf>
    <xf numFmtId="1" fontId="18" fillId="0" borderId="5" xfId="0" applyNumberFormat="1" applyFont="1" applyBorder="1" applyAlignment="1">
      <alignment horizontal="right" vertical="top" wrapText="1"/>
    </xf>
    <xf numFmtId="1" fontId="20" fillId="0" borderId="0" xfId="0" applyNumberFormat="1" applyFont="1" applyAlignment="1">
      <alignment horizontal="right" vertical="center" wrapText="1"/>
    </xf>
    <xf numFmtId="1" fontId="30" fillId="0" borderId="2" xfId="0" applyNumberFormat="1" applyFont="1" applyBorder="1" applyAlignment="1">
      <alignment vertical="center" wrapText="1"/>
    </xf>
    <xf numFmtId="1" fontId="10" fillId="0" borderId="0" xfId="0" applyNumberFormat="1" applyFont="1" applyAlignment="1">
      <alignment horizontal="left" wrapText="1"/>
    </xf>
    <xf numFmtId="1" fontId="30" fillId="0" borderId="0" xfId="0" applyNumberFormat="1" applyFont="1"/>
    <xf numFmtId="1" fontId="20" fillId="0" borderId="2" xfId="0" applyNumberFormat="1" applyFont="1" applyBorder="1" applyAlignment="1">
      <alignment vertical="center" wrapText="1"/>
    </xf>
    <xf numFmtId="1" fontId="24" fillId="0" borderId="13" xfId="0" applyNumberFormat="1" applyFont="1" applyBorder="1" applyAlignment="1">
      <alignment vertical="center" wrapText="1"/>
    </xf>
    <xf numFmtId="1" fontId="16" fillId="0" borderId="13" xfId="0" applyNumberFormat="1" applyFont="1" applyBorder="1" applyAlignment="1">
      <alignment horizontal="center" vertical="center" textRotation="90" wrapText="1"/>
    </xf>
    <xf numFmtId="0" fontId="16" fillId="0" borderId="21" xfId="0" applyFont="1" applyBorder="1" applyAlignment="1">
      <alignment horizontal="center" vertical="center" wrapText="1"/>
    </xf>
    <xf numFmtId="0" fontId="52" fillId="0" borderId="13" xfId="0" applyFont="1" applyBorder="1" applyAlignment="1">
      <alignment vertical="center" wrapText="1"/>
    </xf>
    <xf numFmtId="0" fontId="9" fillId="0" borderId="13" xfId="0" applyFont="1" applyBorder="1" applyAlignment="1">
      <alignment horizontal="left" vertical="center" wrapText="1"/>
    </xf>
    <xf numFmtId="0" fontId="19" fillId="0" borderId="12" xfId="0" applyFont="1" applyBorder="1" applyAlignment="1">
      <alignment horizontal="left" vertical="top" wrapText="1"/>
    </xf>
    <xf numFmtId="0" fontId="61" fillId="0" borderId="13" xfId="0" applyFont="1" applyBorder="1" applyAlignment="1">
      <alignment horizontal="center" vertical="center" wrapText="1"/>
    </xf>
    <xf numFmtId="0" fontId="18" fillId="0" borderId="13" xfId="0" applyFont="1" applyBorder="1" applyAlignment="1">
      <alignment horizontal="center" vertical="center" textRotation="90" wrapText="1"/>
    </xf>
    <xf numFmtId="0" fontId="18" fillId="0" borderId="14" xfId="0" applyFont="1" applyBorder="1" applyAlignment="1">
      <alignment horizontal="center" vertical="center" textRotation="90" wrapText="1"/>
    </xf>
    <xf numFmtId="0" fontId="19" fillId="0" borderId="13" xfId="0" applyFont="1" applyBorder="1" applyAlignment="1">
      <alignment horizontal="left" vertical="top" wrapText="1"/>
    </xf>
    <xf numFmtId="0" fontId="37" fillId="2" borderId="13" xfId="0" applyFont="1" applyFill="1" applyBorder="1" applyAlignment="1">
      <alignment horizontal="center" vertical="top" wrapText="1"/>
    </xf>
    <xf numFmtId="0" fontId="41" fillId="0" borderId="13" xfId="0" applyFont="1" applyBorder="1" applyAlignment="1">
      <alignment horizontal="left" vertical="top" wrapText="1"/>
    </xf>
    <xf numFmtId="165" fontId="19" fillId="2" borderId="13" xfId="0" applyNumberFormat="1" applyFont="1" applyFill="1" applyBorder="1" applyAlignment="1">
      <alignment horizontal="left" vertical="top" wrapText="1"/>
    </xf>
    <xf numFmtId="165" fontId="19" fillId="0" borderId="13" xfId="0" applyNumberFormat="1" applyFont="1" applyBorder="1" applyAlignment="1">
      <alignment horizontal="left" vertical="top" wrapText="1"/>
    </xf>
    <xf numFmtId="165" fontId="37" fillId="0" borderId="13" xfId="0" applyNumberFormat="1" applyFont="1" applyBorder="1" applyAlignment="1">
      <alignment horizontal="left" vertical="top" wrapText="1"/>
    </xf>
    <xf numFmtId="165" fontId="61" fillId="0" borderId="14" xfId="0" applyNumberFormat="1" applyFont="1" applyBorder="1" applyAlignment="1">
      <alignment horizontal="left" vertical="top" wrapText="1"/>
    </xf>
    <xf numFmtId="0" fontId="47" fillId="0" borderId="13" xfId="0" applyFont="1" applyBorder="1" applyAlignment="1">
      <alignment horizontal="left" vertical="top" wrapText="1"/>
    </xf>
    <xf numFmtId="0" fontId="41" fillId="0" borderId="13" xfId="0" applyFont="1" applyBorder="1" applyAlignment="1">
      <alignment horizontal="left" vertical="center" wrapText="1"/>
    </xf>
    <xf numFmtId="165" fontId="19" fillId="2" borderId="13" xfId="0" quotePrefix="1" applyNumberFormat="1" applyFont="1" applyFill="1" applyBorder="1" applyAlignment="1">
      <alignment horizontal="left" vertical="top" wrapText="1"/>
    </xf>
    <xf numFmtId="0" fontId="19" fillId="0" borderId="4" xfId="0" applyFont="1" applyBorder="1" applyAlignment="1">
      <alignment horizontal="left" vertical="top" wrapText="1"/>
    </xf>
    <xf numFmtId="0" fontId="19" fillId="0" borderId="5" xfId="0" applyFont="1" applyBorder="1" applyAlignment="1">
      <alignment horizontal="left" vertical="top" wrapText="1"/>
    </xf>
    <xf numFmtId="0" fontId="19" fillId="0" borderId="5" xfId="0" applyFont="1" applyBorder="1" applyAlignment="1">
      <alignment horizontal="right" vertical="top" wrapText="1"/>
    </xf>
    <xf numFmtId="0" fontId="61" fillId="0" borderId="5" xfId="0" applyFont="1" applyBorder="1" applyAlignment="1">
      <alignment horizontal="center" vertical="top" wrapText="1"/>
    </xf>
    <xf numFmtId="165" fontId="19" fillId="0" borderId="5" xfId="0" applyNumberFormat="1" applyFont="1" applyBorder="1" applyAlignment="1">
      <alignment horizontal="left" vertical="top" wrapText="1"/>
    </xf>
    <xf numFmtId="165" fontId="61" fillId="0" borderId="6" xfId="0" applyNumberFormat="1" applyFont="1" applyBorder="1" applyAlignment="1">
      <alignment horizontal="left" vertical="top" wrapText="1"/>
    </xf>
    <xf numFmtId="0" fontId="19" fillId="0" borderId="13" xfId="6" applyFont="1" applyBorder="1" applyAlignment="1">
      <alignment horizontal="left" vertical="top" wrapText="1"/>
    </xf>
    <xf numFmtId="0" fontId="41" fillId="0" borderId="13" xfId="6" applyFont="1" applyBorder="1" applyAlignment="1">
      <alignment vertical="top" wrapText="1"/>
    </xf>
    <xf numFmtId="0" fontId="41" fillId="0" borderId="13" xfId="3" applyFont="1" applyBorder="1" applyAlignment="1">
      <alignment horizontal="left" vertical="center" wrapText="1"/>
    </xf>
    <xf numFmtId="0" fontId="64" fillId="0" borderId="13" xfId="0" applyFont="1" applyBorder="1" applyAlignment="1">
      <alignment horizontal="left" vertical="center" wrapText="1"/>
    </xf>
    <xf numFmtId="0" fontId="41" fillId="0" borderId="13" xfId="0" applyFont="1" applyBorder="1" applyAlignment="1">
      <alignment horizontal="center" vertical="top"/>
    </xf>
    <xf numFmtId="165" fontId="47" fillId="2" borderId="13" xfId="0" applyNumberFormat="1" applyFont="1" applyFill="1" applyBorder="1" applyAlignment="1">
      <alignment horizontal="left" vertical="top" wrapText="1"/>
    </xf>
    <xf numFmtId="165" fontId="25" fillId="0" borderId="13" xfId="0" applyNumberFormat="1" applyFont="1" applyBorder="1" applyAlignment="1">
      <alignment horizontal="left" vertical="top"/>
    </xf>
    <xf numFmtId="0" fontId="64" fillId="0" borderId="13" xfId="0" applyFont="1" applyBorder="1" applyAlignment="1">
      <alignment horizontal="left" vertical="top" wrapText="1"/>
    </xf>
    <xf numFmtId="0" fontId="64" fillId="0" borderId="13" xfId="3" applyFont="1" applyBorder="1" applyAlignment="1">
      <alignment horizontal="left" vertical="top" wrapText="1"/>
    </xf>
    <xf numFmtId="0" fontId="13" fillId="0" borderId="0" xfId="0" applyFont="1"/>
    <xf numFmtId="0" fontId="9" fillId="0" borderId="0" xfId="0" applyFont="1"/>
    <xf numFmtId="0" fontId="8" fillId="0" borderId="0" xfId="0" applyFont="1"/>
    <xf numFmtId="0" fontId="8" fillId="0" borderId="15" xfId="0" applyFont="1" applyBorder="1"/>
    <xf numFmtId="0" fontId="8" fillId="0" borderId="10" xfId="0" applyFont="1" applyBorder="1"/>
    <xf numFmtId="0" fontId="8" fillId="0" borderId="0" xfId="0" applyFont="1" applyAlignment="1">
      <alignment horizontal="left" vertical="top"/>
    </xf>
    <xf numFmtId="0" fontId="8" fillId="0" borderId="13" xfId="0" applyFont="1" applyBorder="1" applyAlignment="1">
      <alignment horizontal="center" vertical="top"/>
    </xf>
    <xf numFmtId="0" fontId="8" fillId="0" borderId="13" xfId="0" applyFont="1" applyBorder="1" applyAlignment="1">
      <alignment horizontal="center" vertical="top" wrapText="1"/>
    </xf>
    <xf numFmtId="0" fontId="19" fillId="0" borderId="1" xfId="0" applyFont="1" applyBorder="1" applyAlignment="1">
      <alignment horizontal="center" vertical="top" wrapText="1"/>
    </xf>
    <xf numFmtId="0" fontId="19" fillId="0" borderId="2" xfId="0" applyFont="1" applyBorder="1" applyAlignment="1">
      <alignment horizontal="center" vertical="top" wrapText="1"/>
    </xf>
    <xf numFmtId="0" fontId="19" fillId="0" borderId="3" xfId="0" applyFont="1" applyBorder="1" applyAlignment="1">
      <alignment horizontal="center" vertical="top" wrapText="1"/>
    </xf>
    <xf numFmtId="0" fontId="8" fillId="0" borderId="5" xfId="0" applyFont="1" applyBorder="1"/>
    <xf numFmtId="0" fontId="37" fillId="0" borderId="13" xfId="0" applyFont="1" applyBorder="1" applyAlignment="1">
      <alignment horizontal="center" vertical="center" wrapText="1"/>
    </xf>
    <xf numFmtId="0" fontId="19" fillId="0" borderId="1" xfId="0" applyFont="1" applyBorder="1" applyAlignment="1">
      <alignment horizontal="right" vertical="top" wrapText="1"/>
    </xf>
    <xf numFmtId="0" fontId="19" fillId="0" borderId="2" xfId="0" applyFont="1" applyBorder="1" applyAlignment="1">
      <alignment horizontal="right" vertical="top" wrapText="1"/>
    </xf>
    <xf numFmtId="0" fontId="19" fillId="0" borderId="3" xfId="0" applyFont="1" applyBorder="1" applyAlignment="1">
      <alignment horizontal="right" vertical="top" wrapText="1"/>
    </xf>
    <xf numFmtId="0" fontId="20" fillId="0" borderId="12" xfId="0" applyFont="1" applyBorder="1" applyAlignment="1">
      <alignment horizontal="center" vertical="center" wrapText="1"/>
    </xf>
    <xf numFmtId="0" fontId="13"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4" fillId="0" borderId="0" xfId="0" applyFont="1" applyAlignment="1">
      <alignment horizontal="center" vertical="center"/>
    </xf>
    <xf numFmtId="0" fontId="52" fillId="0" borderId="1" xfId="0" applyFont="1" applyBorder="1" applyAlignment="1">
      <alignment horizontal="center" vertical="center" wrapText="1"/>
    </xf>
    <xf numFmtId="0" fontId="0" fillId="0" borderId="12" xfId="0" applyBorder="1" applyAlignment="1">
      <alignment horizontal="center" vertical="center"/>
    </xf>
    <xf numFmtId="1" fontId="30" fillId="0" borderId="0" xfId="0" applyNumberFormat="1" applyFont="1" applyAlignment="1">
      <alignment horizontal="right"/>
    </xf>
    <xf numFmtId="0" fontId="51" fillId="0" borderId="0" xfId="0" applyFont="1" applyAlignment="1">
      <alignment horizontal="left" vertical="top" wrapText="1"/>
    </xf>
    <xf numFmtId="1" fontId="13" fillId="0" borderId="2" xfId="0" applyNumberFormat="1" applyFont="1" applyBorder="1" applyAlignment="1">
      <alignment horizontal="center" vertical="center" wrapText="1"/>
    </xf>
    <xf numFmtId="0" fontId="28" fillId="0" borderId="0" xfId="0" applyFont="1" applyAlignment="1">
      <alignment horizontal="center" vertical="center" wrapText="1"/>
    </xf>
    <xf numFmtId="0" fontId="23" fillId="0" borderId="0" xfId="0" applyFont="1" applyAlignment="1">
      <alignment horizontal="center" vertical="center"/>
    </xf>
    <xf numFmtId="1" fontId="23" fillId="0" borderId="0" xfId="0" applyNumberFormat="1" applyFont="1" applyAlignment="1">
      <alignment horizontal="center" vertical="center"/>
    </xf>
    <xf numFmtId="0" fontId="35" fillId="0" borderId="7" xfId="0" applyFont="1" applyBorder="1" applyAlignment="1">
      <alignment vertical="center" wrapText="1"/>
    </xf>
    <xf numFmtId="0" fontId="0" fillId="0" borderId="20" xfId="0" applyBorder="1" applyAlignment="1">
      <alignment vertical="center" wrapText="1"/>
    </xf>
    <xf numFmtId="0" fontId="16" fillId="0" borderId="8" xfId="0" applyFont="1" applyBorder="1" applyAlignment="1">
      <alignment vertical="center" wrapText="1"/>
    </xf>
    <xf numFmtId="1" fontId="16" fillId="0" borderId="8" xfId="0" applyNumberFormat="1" applyFont="1" applyBorder="1" applyAlignment="1">
      <alignment vertical="center" wrapText="1"/>
    </xf>
    <xf numFmtId="4" fontId="16" fillId="0" borderId="8" xfId="0" applyNumberFormat="1" applyFont="1" applyBorder="1" applyAlignment="1">
      <alignment vertical="center" wrapText="1"/>
    </xf>
    <xf numFmtId="4" fontId="16" fillId="0" borderId="9" xfId="0" applyNumberFormat="1" applyFont="1" applyBorder="1" applyAlignment="1">
      <alignment vertical="center" wrapText="1"/>
    </xf>
    <xf numFmtId="0" fontId="0" fillId="0" borderId="12" xfId="0" applyBorder="1" applyAlignment="1">
      <alignment horizontal="center" vertical="center" wrapText="1"/>
    </xf>
    <xf numFmtId="0" fontId="16" fillId="0" borderId="0" xfId="3" applyFont="1" applyAlignment="1">
      <alignment vertical="center"/>
    </xf>
    <xf numFmtId="1" fontId="10" fillId="0" borderId="0" xfId="3" applyNumberFormat="1"/>
    <xf numFmtId="0" fontId="30" fillId="0" borderId="0" xfId="3" applyFont="1"/>
    <xf numFmtId="0" fontId="16" fillId="0" borderId="1" xfId="3" applyFont="1" applyBorder="1" applyAlignment="1">
      <alignment horizontal="center" wrapText="1"/>
    </xf>
    <xf numFmtId="1" fontId="16" fillId="0" borderId="2" xfId="3" applyNumberFormat="1" applyFont="1" applyBorder="1" applyAlignment="1">
      <alignment horizontal="center" wrapText="1"/>
    </xf>
    <xf numFmtId="0" fontId="16" fillId="0" borderId="3" xfId="3" applyFont="1" applyBorder="1" applyAlignment="1">
      <alignment horizontal="center" wrapText="1"/>
    </xf>
    <xf numFmtId="0" fontId="16" fillId="0" borderId="4" xfId="3" applyFont="1" applyBorder="1" applyAlignment="1">
      <alignment vertical="center" wrapText="1"/>
    </xf>
    <xf numFmtId="0" fontId="16" fillId="0" borderId="5" xfId="3" applyFont="1" applyBorder="1" applyAlignment="1">
      <alignment horizontal="right" vertical="center" textRotation="90" wrapText="1"/>
    </xf>
    <xf numFmtId="0" fontId="16" fillId="0" borderId="6" xfId="3" applyFont="1" applyBorder="1" applyAlignment="1">
      <alignment horizontal="right" vertical="center" textRotation="90" wrapText="1"/>
    </xf>
    <xf numFmtId="0" fontId="33" fillId="0" borderId="1" xfId="3" applyFont="1" applyBorder="1" applyAlignment="1">
      <alignment vertical="center" wrapText="1"/>
    </xf>
    <xf numFmtId="0" fontId="19" fillId="0" borderId="2" xfId="3" applyFont="1" applyBorder="1" applyAlignment="1">
      <alignment vertical="center" wrapText="1"/>
    </xf>
    <xf numFmtId="0" fontId="16" fillId="0" borderId="2" xfId="3" applyFont="1" applyBorder="1" applyAlignment="1">
      <alignment vertical="center" wrapText="1"/>
    </xf>
    <xf numFmtId="1" fontId="16" fillId="0" borderId="2" xfId="3" applyNumberFormat="1" applyFont="1" applyBorder="1" applyAlignment="1">
      <alignment vertical="center" wrapText="1"/>
    </xf>
    <xf numFmtId="0" fontId="40" fillId="0" borderId="2" xfId="3" applyFont="1" applyBorder="1" applyAlignment="1">
      <alignment vertical="center" wrapText="1"/>
    </xf>
    <xf numFmtId="4" fontId="16" fillId="0" borderId="2" xfId="3" applyNumberFormat="1" applyFont="1" applyBorder="1" applyAlignment="1">
      <alignment vertical="center" wrapText="1"/>
    </xf>
    <xf numFmtId="4" fontId="16" fillId="0" borderId="3" xfId="3" applyNumberFormat="1" applyFont="1" applyBorder="1" applyAlignment="1">
      <alignment vertical="center" wrapText="1"/>
    </xf>
    <xf numFmtId="0" fontId="13" fillId="0" borderId="13" xfId="0" applyFont="1" applyBorder="1" applyAlignment="1">
      <alignment vertical="center" wrapText="1"/>
    </xf>
    <xf numFmtId="0" fontId="20" fillId="0" borderId="13" xfId="0" applyFont="1" applyBorder="1" applyAlignment="1">
      <alignment vertical="center" textRotation="90" wrapText="1"/>
    </xf>
    <xf numFmtId="0" fontId="30" fillId="0" borderId="14" xfId="0" applyFont="1" applyBorder="1" applyAlignment="1">
      <alignment vertical="center" textRotation="90" wrapText="1"/>
    </xf>
    <xf numFmtId="0" fontId="20" fillId="0" borderId="13" xfId="0" applyFont="1" applyBorder="1" applyAlignment="1">
      <alignment vertical="center"/>
    </xf>
    <xf numFmtId="0" fontId="7" fillId="0" borderId="19" xfId="0" applyFont="1" applyBorder="1" applyAlignment="1">
      <alignment vertical="center" wrapText="1"/>
    </xf>
    <xf numFmtId="4" fontId="18" fillId="0" borderId="14" xfId="0" applyNumberFormat="1" applyFont="1" applyBorder="1" applyAlignment="1">
      <alignment vertical="center"/>
    </xf>
    <xf numFmtId="0" fontId="6" fillId="0" borderId="13" xfId="0" applyFont="1" applyBorder="1" applyAlignment="1">
      <alignment wrapText="1"/>
    </xf>
    <xf numFmtId="0" fontId="19" fillId="0" borderId="19" xfId="0" applyFont="1" applyBorder="1" applyAlignment="1">
      <alignment vertical="center" wrapText="1"/>
    </xf>
    <xf numFmtId="1" fontId="30" fillId="0" borderId="19" xfId="0" applyNumberFormat="1" applyFont="1" applyBorder="1" applyAlignment="1">
      <alignment vertical="center" wrapText="1"/>
    </xf>
    <xf numFmtId="0" fontId="10" fillId="0" borderId="0" xfId="0" applyFont="1" applyAlignment="1">
      <alignment vertical="center" wrapText="1"/>
    </xf>
    <xf numFmtId="0" fontId="24" fillId="0" borderId="11" xfId="3" applyFont="1" applyBorder="1" applyAlignment="1">
      <alignment vertical="center" wrapText="1"/>
    </xf>
    <xf numFmtId="0" fontId="24" fillId="0" borderId="11" xfId="3" applyFont="1" applyBorder="1" applyAlignment="1">
      <alignment horizontal="right" vertical="center" textRotation="90" wrapText="1"/>
    </xf>
    <xf numFmtId="0" fontId="35" fillId="0" borderId="0" xfId="0" applyFont="1" applyAlignment="1">
      <alignment wrapText="1"/>
    </xf>
    <xf numFmtId="0" fontId="36" fillId="0" borderId="0" xfId="0" applyFont="1" applyAlignment="1">
      <alignment wrapText="1"/>
    </xf>
    <xf numFmtId="0" fontId="38" fillId="0" borderId="0" xfId="0" applyFont="1" applyAlignment="1">
      <alignment vertical="center" wrapText="1"/>
    </xf>
    <xf numFmtId="0" fontId="40" fillId="0" borderId="0" xfId="0" applyFont="1" applyAlignment="1">
      <alignment wrapText="1"/>
    </xf>
    <xf numFmtId="0" fontId="41" fillId="0" borderId="0" xfId="0" applyFont="1" applyAlignment="1">
      <alignment wrapText="1"/>
    </xf>
    <xf numFmtId="0" fontId="36" fillId="0" borderId="0" xfId="0" applyFont="1" applyAlignment="1">
      <alignment vertical="top" wrapText="1"/>
    </xf>
    <xf numFmtId="0" fontId="36" fillId="0" borderId="0" xfId="0" applyFont="1"/>
    <xf numFmtId="0" fontId="41" fillId="0" borderId="0" xfId="0" applyFont="1" applyAlignment="1">
      <alignment vertical="top" wrapText="1"/>
    </xf>
    <xf numFmtId="0" fontId="20" fillId="0" borderId="11" xfId="0" applyFont="1" applyBorder="1" applyAlignment="1">
      <alignment horizontal="center" vertical="center" wrapText="1"/>
    </xf>
    <xf numFmtId="0" fontId="16" fillId="0" borderId="11" xfId="0" applyFont="1" applyBorder="1" applyAlignment="1">
      <alignment vertical="center" wrapText="1"/>
    </xf>
    <xf numFmtId="0" fontId="30" fillId="0" borderId="11" xfId="0" applyFont="1" applyBorder="1" applyAlignment="1">
      <alignment vertical="center" textRotation="90" wrapText="1"/>
    </xf>
    <xf numFmtId="0" fontId="10" fillId="0" borderId="0" xfId="0" applyFont="1" applyAlignment="1">
      <alignment vertical="center"/>
    </xf>
    <xf numFmtId="0" fontId="20" fillId="0" borderId="22" xfId="0" applyFont="1" applyBorder="1" applyAlignment="1">
      <alignment vertical="center" wrapText="1"/>
    </xf>
    <xf numFmtId="0" fontId="30" fillId="0" borderId="11" xfId="0" applyFont="1" applyBorder="1" applyAlignment="1">
      <alignment vertical="center" wrapText="1"/>
    </xf>
    <xf numFmtId="0" fontId="30" fillId="0" borderId="11" xfId="0" applyFont="1" applyBorder="1" applyAlignment="1">
      <alignment horizontal="center" vertical="center" wrapText="1"/>
    </xf>
    <xf numFmtId="9" fontId="0" fillId="0" borderId="0" xfId="0" applyNumberFormat="1" applyAlignment="1">
      <alignment horizontal="center"/>
    </xf>
    <xf numFmtId="0" fontId="0" fillId="0" borderId="19" xfId="0" applyBorder="1" applyAlignment="1">
      <alignment vertical="center" wrapText="1"/>
    </xf>
    <xf numFmtId="0" fontId="5" fillId="0" borderId="13" xfId="0" applyFont="1" applyBorder="1" applyAlignment="1">
      <alignment horizontal="left" vertical="center" wrapText="1"/>
    </xf>
    <xf numFmtId="1" fontId="20" fillId="0" borderId="24" xfId="0" applyNumberFormat="1" applyFont="1" applyBorder="1" applyAlignment="1">
      <alignment vertical="center" wrapText="1"/>
    </xf>
    <xf numFmtId="0" fontId="65" fillId="0" borderId="0" xfId="0" applyFont="1"/>
    <xf numFmtId="0" fontId="0" fillId="0" borderId="19" xfId="0" applyFill="1" applyBorder="1" applyAlignment="1">
      <alignment vertical="center" wrapText="1"/>
    </xf>
    <xf numFmtId="0" fontId="19" fillId="0" borderId="19" xfId="0" applyFont="1" applyFill="1" applyBorder="1" applyAlignment="1">
      <alignment vertical="center" wrapText="1"/>
    </xf>
    <xf numFmtId="1" fontId="30" fillId="0" borderId="19" xfId="0" applyNumberFormat="1" applyFont="1" applyFill="1" applyBorder="1" applyAlignment="1">
      <alignment vertical="center" wrapText="1"/>
    </xf>
    <xf numFmtId="0" fontId="20" fillId="0" borderId="19" xfId="0" applyFont="1" applyFill="1" applyBorder="1" applyAlignment="1">
      <alignment vertical="center" wrapText="1"/>
    </xf>
    <xf numFmtId="4" fontId="20" fillId="0" borderId="19" xfId="0" applyNumberFormat="1" applyFont="1" applyFill="1" applyBorder="1" applyAlignment="1">
      <alignment vertical="center" wrapText="1"/>
    </xf>
    <xf numFmtId="0" fontId="4" fillId="0" borderId="13" xfId="8" applyFont="1" applyBorder="1" applyAlignment="1">
      <alignment horizontal="left" wrapText="1"/>
    </xf>
    <xf numFmtId="0" fontId="7" fillId="0" borderId="13" xfId="8" applyBorder="1" applyAlignment="1">
      <alignment horizontal="left" wrapText="1"/>
    </xf>
    <xf numFmtId="1" fontId="25" fillId="0" borderId="0" xfId="0" applyNumberFormat="1" applyFont="1"/>
    <xf numFmtId="4" fontId="38" fillId="0" borderId="0" xfId="0" applyNumberFormat="1" applyFont="1" applyAlignment="1">
      <alignment wrapText="1"/>
    </xf>
    <xf numFmtId="0" fontId="3" fillId="0" borderId="13" xfId="8" applyFont="1" applyBorder="1" applyAlignment="1">
      <alignment horizontal="left" wrapText="1"/>
    </xf>
    <xf numFmtId="0" fontId="22" fillId="0" borderId="5" xfId="0" applyFont="1" applyBorder="1" applyAlignment="1">
      <alignment horizontal="center" vertical="center"/>
    </xf>
    <xf numFmtId="0" fontId="17" fillId="0" borderId="4" xfId="0" applyFont="1" applyBorder="1" applyAlignment="1">
      <alignment vertical="center"/>
    </xf>
    <xf numFmtId="0" fontId="0" fillId="0" borderId="5" xfId="0" applyBorder="1" applyAlignment="1">
      <alignment vertical="center"/>
    </xf>
    <xf numFmtId="0" fontId="17" fillId="0" borderId="16" xfId="0" applyFont="1"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16" fillId="0" borderId="4" xfId="0" applyFont="1" applyBorder="1" applyAlignment="1">
      <alignment horizontal="right" vertical="center" wrapText="1"/>
    </xf>
    <xf numFmtId="0" fontId="16" fillId="0" borderId="5" xfId="0" applyFont="1" applyBorder="1" applyAlignment="1">
      <alignment horizontal="right" vertical="center"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16" fillId="0" borderId="16" xfId="0" applyFont="1" applyBorder="1" applyAlignment="1">
      <alignment horizontal="right" vertical="center" wrapText="1"/>
    </xf>
    <xf numFmtId="0" fontId="16" fillId="0" borderId="17" xfId="0" applyFont="1" applyBorder="1" applyAlignment="1">
      <alignment horizontal="right" vertical="center" wrapText="1"/>
    </xf>
    <xf numFmtId="0" fontId="16" fillId="0" borderId="18" xfId="0" applyFont="1" applyBorder="1" applyAlignment="1">
      <alignment horizontal="right" vertical="center" wrapText="1"/>
    </xf>
    <xf numFmtId="0" fontId="16" fillId="0" borderId="4" xfId="3" applyFont="1" applyBorder="1" applyAlignment="1">
      <alignment horizontal="right" vertical="center" wrapText="1"/>
    </xf>
    <xf numFmtId="0" fontId="16" fillId="0" borderId="5" xfId="3" applyFont="1" applyBorder="1" applyAlignment="1">
      <alignment horizontal="right" vertical="center" wrapText="1"/>
    </xf>
    <xf numFmtId="0" fontId="20" fillId="0" borderId="0" xfId="0" applyFont="1" applyAlignment="1">
      <alignment horizontal="right" vertical="center" wrapText="1"/>
    </xf>
    <xf numFmtId="0" fontId="0" fillId="0" borderId="0" xfId="0" applyAlignment="1">
      <alignment vertical="center" wrapText="1"/>
    </xf>
    <xf numFmtId="0" fontId="10" fillId="0" borderId="0" xfId="0" applyFont="1" applyAlignment="1">
      <alignment horizontal="left" vertical="top" wrapText="1"/>
    </xf>
    <xf numFmtId="0" fontId="2" fillId="0" borderId="0" xfId="0" applyFont="1" applyFill="1" applyAlignment="1">
      <alignment horizontal="left" wrapText="1"/>
    </xf>
    <xf numFmtId="0" fontId="10" fillId="0" borderId="0" xfId="0" applyFont="1" applyFill="1" applyAlignment="1">
      <alignment horizontal="left" wrapText="1"/>
    </xf>
    <xf numFmtId="0" fontId="18" fillId="0" borderId="0" xfId="0" applyFont="1" applyAlignment="1">
      <alignment vertical="center" wrapText="1"/>
    </xf>
    <xf numFmtId="0" fontId="20" fillId="0" borderId="4" xfId="0" applyFont="1" applyBorder="1" applyAlignment="1">
      <alignment horizontal="right" vertical="center" wrapText="1"/>
    </xf>
    <xf numFmtId="0" fontId="20" fillId="0" borderId="5" xfId="0" applyFont="1" applyBorder="1" applyAlignment="1">
      <alignment horizontal="right" vertical="center" wrapText="1"/>
    </xf>
    <xf numFmtId="0" fontId="30" fillId="0" borderId="4" xfId="0" applyFont="1" applyBorder="1" applyAlignment="1">
      <alignment horizontal="right" vertical="center" wrapText="1"/>
    </xf>
    <xf numFmtId="0" fontId="30" fillId="0" borderId="5" xfId="0" applyFont="1" applyBorder="1" applyAlignment="1">
      <alignment horizontal="right" vertical="center" wrapText="1"/>
    </xf>
    <xf numFmtId="166" fontId="57" fillId="0" borderId="0" xfId="0" applyNumberFormat="1" applyFont="1" applyAlignment="1">
      <alignment vertical="center" wrapText="1"/>
    </xf>
    <xf numFmtId="0" fontId="66" fillId="0" borderId="0" xfId="0" applyFont="1" applyFill="1" applyAlignment="1">
      <alignment wrapText="1"/>
    </xf>
    <xf numFmtId="0" fontId="0" fillId="0" borderId="0" xfId="0" applyFill="1" applyAlignment="1">
      <alignment wrapText="1"/>
    </xf>
    <xf numFmtId="0" fontId="66" fillId="0" borderId="0" xfId="0" applyFont="1" applyAlignment="1">
      <alignment wrapText="1"/>
    </xf>
    <xf numFmtId="0" fontId="0" fillId="0" borderId="0" xfId="0" applyAlignment="1">
      <alignment wrapText="1"/>
    </xf>
  </cellXfs>
  <cellStyles count="12">
    <cellStyle name="Dziesiętny" xfId="1" builtinId="3"/>
    <cellStyle name="Dziesiętny 2" xfId="9" xr:uid="{29C4F7C6-E778-4D6A-9BF5-4906721E33D5}"/>
    <cellStyle name="Excel Built-in Normal" xfId="11" xr:uid="{BD5FDD4F-6E5F-4AE2-84E7-4A3CA2EA78E2}"/>
    <cellStyle name="Normalny" xfId="0" builtinId="0"/>
    <cellStyle name="Normalny 2" xfId="6" xr:uid="{06A91C27-CEBE-4C31-9D3B-4E98642F68B8}"/>
    <cellStyle name="Normalny 3" xfId="3" xr:uid="{313AFFD9-3648-4195-98CC-A972BDB8664F}"/>
    <cellStyle name="Normalny 4" xfId="4" xr:uid="{4793A26B-47A4-481B-A574-E7AD9204B6B0}"/>
    <cellStyle name="Normalny 5" xfId="8" xr:uid="{A2EBEC45-63F5-4ADB-9D11-DEF5016D0A8B}"/>
    <cellStyle name="Procentowy" xfId="2" builtinId="5"/>
    <cellStyle name="Procentowy 2" xfId="5" xr:uid="{3A8D85E0-BAD8-4671-9C5D-67AFCABDB9B0}"/>
    <cellStyle name="Procentowy 3" xfId="7" xr:uid="{969912F7-BE4C-4D34-A98B-0E2E5C2BBBAB}"/>
    <cellStyle name="Walutowy 2" xfId="10" xr:uid="{E5222361-7FC7-4A25-BA05-CD20F5AB6E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90"/>
  <sheetViews>
    <sheetView tabSelected="1" topLeftCell="A658" zoomScaleNormal="100" workbookViewId="0">
      <selection activeCell="L877" sqref="L877"/>
    </sheetView>
  </sheetViews>
  <sheetFormatPr defaultRowHeight="15"/>
  <cols>
    <col min="1" max="1" width="11.5703125" customWidth="1"/>
    <col min="2" max="2" width="4.42578125" customWidth="1"/>
    <col min="3" max="3" width="42.28515625" customWidth="1"/>
    <col min="4" max="4" width="14.140625" customWidth="1"/>
    <col min="5" max="5" width="11.140625" style="398" bestFit="1" customWidth="1"/>
    <col min="7" max="7" width="8.85546875" customWidth="1"/>
    <col min="9" max="9" width="9.7109375" customWidth="1"/>
    <col min="10" max="10" width="9.140625" customWidth="1"/>
    <col min="11" max="11" width="12.140625" customWidth="1"/>
    <col min="12" max="12" width="14.28515625" bestFit="1" customWidth="1"/>
    <col min="13" max="13" width="12.5703125" customWidth="1"/>
    <col min="14" max="14" width="14.28515625" bestFit="1" customWidth="1"/>
    <col min="15" max="15" width="13.5703125" customWidth="1"/>
    <col min="17" max="17" width="11.140625" bestFit="1" customWidth="1"/>
    <col min="18" max="18" width="9.7109375" bestFit="1" customWidth="1"/>
  </cols>
  <sheetData>
    <row r="1" spans="1:15" ht="18.75" customHeight="1">
      <c r="A1" s="391"/>
      <c r="B1" s="1" t="s">
        <v>0</v>
      </c>
      <c r="D1" s="2"/>
      <c r="O1" s="3"/>
    </row>
    <row r="2" spans="1:15" ht="16.5" customHeight="1" thickBot="1">
      <c r="A2" s="391"/>
      <c r="B2" s="1"/>
      <c r="D2" s="2"/>
      <c r="O2" s="3"/>
    </row>
    <row r="3" spans="1:15" ht="16.5" customHeight="1">
      <c r="A3" s="391"/>
      <c r="B3" s="4" t="s">
        <v>1</v>
      </c>
      <c r="C3" s="5" t="s">
        <v>2</v>
      </c>
      <c r="D3" s="6" t="s">
        <v>3</v>
      </c>
      <c r="E3" s="399" t="s">
        <v>4</v>
      </c>
      <c r="F3" s="5" t="s">
        <v>5</v>
      </c>
      <c r="G3" s="5" t="s">
        <v>6</v>
      </c>
      <c r="H3" s="5" t="s">
        <v>7</v>
      </c>
      <c r="I3" s="5" t="s">
        <v>8</v>
      </c>
      <c r="J3" s="5" t="s">
        <v>9</v>
      </c>
      <c r="K3" s="5" t="s">
        <v>10</v>
      </c>
      <c r="L3" s="5" t="s">
        <v>11</v>
      </c>
      <c r="M3" s="5" t="s">
        <v>12</v>
      </c>
      <c r="N3" s="7" t="s">
        <v>13</v>
      </c>
      <c r="O3" s="3"/>
    </row>
    <row r="4" spans="1:15" ht="87" customHeight="1" thickBot="1">
      <c r="A4" s="391"/>
      <c r="B4" s="8" t="s">
        <v>14</v>
      </c>
      <c r="C4" s="9" t="s">
        <v>15</v>
      </c>
      <c r="D4" s="10" t="s">
        <v>16</v>
      </c>
      <c r="E4" s="400" t="s">
        <v>17</v>
      </c>
      <c r="F4" s="11" t="s">
        <v>18</v>
      </c>
      <c r="G4" s="11" t="s">
        <v>19</v>
      </c>
      <c r="H4" s="11" t="s">
        <v>20</v>
      </c>
      <c r="I4" s="11" t="s">
        <v>21</v>
      </c>
      <c r="J4" s="11" t="s">
        <v>22</v>
      </c>
      <c r="K4" s="11" t="s">
        <v>23</v>
      </c>
      <c r="L4" s="11" t="s">
        <v>24</v>
      </c>
      <c r="M4" s="11" t="s">
        <v>25</v>
      </c>
      <c r="N4" s="12" t="s">
        <v>26</v>
      </c>
      <c r="O4" s="3"/>
    </row>
    <row r="5" spans="1:15" ht="50.25" customHeight="1">
      <c r="A5" s="391"/>
      <c r="B5" s="13" t="s">
        <v>1</v>
      </c>
      <c r="C5" s="14" t="s">
        <v>27</v>
      </c>
      <c r="D5" s="15" t="s">
        <v>28</v>
      </c>
      <c r="E5" s="401">
        <v>2400</v>
      </c>
      <c r="F5" s="287" t="s">
        <v>29</v>
      </c>
      <c r="G5" s="16"/>
      <c r="H5" s="16"/>
      <c r="I5" s="16"/>
      <c r="J5" s="16"/>
      <c r="K5" s="288"/>
      <c r="L5" s="16"/>
      <c r="M5" s="16"/>
      <c r="N5" s="17">
        <f>K5*E5</f>
        <v>0</v>
      </c>
      <c r="O5" s="523"/>
    </row>
    <row r="6" spans="1:15" ht="15.95" customHeight="1" thickBot="1">
      <c r="A6" s="282"/>
      <c r="B6" s="18"/>
      <c r="C6" s="556"/>
      <c r="D6" s="556"/>
      <c r="E6" s="556"/>
      <c r="F6" s="556"/>
      <c r="G6" s="556"/>
      <c r="H6" s="556"/>
      <c r="I6" s="556"/>
      <c r="J6" s="556"/>
      <c r="K6" s="556"/>
      <c r="L6" s="19">
        <f>N6/1.08</f>
        <v>0</v>
      </c>
      <c r="M6" s="20"/>
      <c r="N6" s="21">
        <f>SUM(N5)</f>
        <v>0</v>
      </c>
      <c r="O6" s="523"/>
    </row>
    <row r="7" spans="1:15" ht="11.45" customHeight="1">
      <c r="A7" s="282"/>
      <c r="B7" s="22"/>
      <c r="C7" s="23"/>
      <c r="D7" s="23"/>
      <c r="E7" s="402"/>
      <c r="F7" s="23"/>
      <c r="G7" s="23"/>
      <c r="H7" s="23"/>
      <c r="I7" s="23"/>
      <c r="J7" s="23"/>
      <c r="K7" s="23"/>
      <c r="L7" s="24"/>
      <c r="M7" s="22"/>
      <c r="N7" s="24"/>
      <c r="O7" s="523"/>
    </row>
    <row r="8" spans="1:15" ht="18.95" customHeight="1">
      <c r="A8" s="282"/>
      <c r="B8" s="25"/>
      <c r="C8" s="26"/>
      <c r="D8" s="26"/>
      <c r="E8" s="403"/>
      <c r="F8" s="26"/>
      <c r="G8" s="26"/>
      <c r="H8" s="26"/>
      <c r="I8" s="26"/>
      <c r="J8" s="26"/>
      <c r="K8" s="26"/>
      <c r="L8" s="27"/>
      <c r="M8" s="25"/>
      <c r="N8" s="27"/>
      <c r="O8" s="523"/>
    </row>
    <row r="9" spans="1:15" ht="20.25" customHeight="1">
      <c r="A9" s="282"/>
      <c r="B9" s="28"/>
      <c r="C9" s="29" t="s">
        <v>30</v>
      </c>
      <c r="D9" s="30"/>
      <c r="E9" s="404"/>
      <c r="F9" s="30"/>
      <c r="G9" s="30"/>
      <c r="H9" s="30"/>
      <c r="I9" s="30"/>
      <c r="J9" s="30"/>
      <c r="K9" s="30"/>
      <c r="L9" s="30"/>
      <c r="M9" s="30"/>
      <c r="N9" s="31"/>
    </row>
    <row r="10" spans="1:15" ht="19.5" customHeight="1" thickBot="1">
      <c r="B10" s="28"/>
      <c r="C10" s="29"/>
      <c r="D10" s="30"/>
      <c r="E10" s="404"/>
      <c r="F10" s="30"/>
      <c r="G10" s="30"/>
      <c r="H10" s="30"/>
      <c r="I10" s="30"/>
      <c r="J10" s="30"/>
      <c r="K10" s="30"/>
      <c r="L10" s="30"/>
      <c r="M10" s="30"/>
      <c r="N10" s="31"/>
    </row>
    <row r="11" spans="1:15" ht="19.5" customHeight="1">
      <c r="B11" s="32" t="s">
        <v>1</v>
      </c>
      <c r="C11" s="33" t="s">
        <v>2</v>
      </c>
      <c r="D11" s="33" t="s">
        <v>3</v>
      </c>
      <c r="E11" s="405" t="s">
        <v>4</v>
      </c>
      <c r="F11" s="33" t="s">
        <v>5</v>
      </c>
      <c r="G11" s="33" t="s">
        <v>6</v>
      </c>
      <c r="H11" s="33" t="s">
        <v>7</v>
      </c>
      <c r="I11" s="33" t="s">
        <v>8</v>
      </c>
      <c r="J11" s="33" t="s">
        <v>9</v>
      </c>
      <c r="K11" s="33" t="s">
        <v>10</v>
      </c>
      <c r="L11" s="33" t="s">
        <v>11</v>
      </c>
      <c r="M11" s="33" t="s">
        <v>12</v>
      </c>
      <c r="N11" s="34" t="s">
        <v>13</v>
      </c>
      <c r="O11" s="524"/>
    </row>
    <row r="12" spans="1:15" ht="81.599999999999994" customHeight="1">
      <c r="B12" s="283" t="s">
        <v>14</v>
      </c>
      <c r="C12" s="96" t="s">
        <v>15</v>
      </c>
      <c r="D12" s="96" t="s">
        <v>16</v>
      </c>
      <c r="E12" s="430" t="s">
        <v>17</v>
      </c>
      <c r="F12" s="284" t="s">
        <v>18</v>
      </c>
      <c r="G12" s="284" t="s">
        <v>31</v>
      </c>
      <c r="H12" s="284" t="s">
        <v>20</v>
      </c>
      <c r="I12" s="284" t="s">
        <v>21</v>
      </c>
      <c r="J12" s="284" t="s">
        <v>22</v>
      </c>
      <c r="K12" s="284" t="s">
        <v>23</v>
      </c>
      <c r="L12" s="284" t="s">
        <v>24</v>
      </c>
      <c r="M12" s="284" t="s">
        <v>25</v>
      </c>
      <c r="N12" s="285" t="s">
        <v>26</v>
      </c>
      <c r="O12" s="525"/>
    </row>
    <row r="13" spans="1:15" ht="36" customHeight="1">
      <c r="B13" s="286" t="s">
        <v>1</v>
      </c>
      <c r="C13" s="121" t="s">
        <v>32</v>
      </c>
      <c r="D13" s="121" t="s">
        <v>33</v>
      </c>
      <c r="E13" s="406">
        <v>40</v>
      </c>
      <c r="F13" s="289" t="s">
        <v>29</v>
      </c>
      <c r="G13" s="96"/>
      <c r="H13" s="96"/>
      <c r="I13" s="96"/>
      <c r="J13" s="96"/>
      <c r="K13" s="290"/>
      <c r="L13" s="96"/>
      <c r="M13" s="96"/>
      <c r="N13" s="40">
        <f>K13*E13</f>
        <v>0</v>
      </c>
    </row>
    <row r="14" spans="1:15" ht="18.600000000000001" customHeight="1">
      <c r="B14" s="35" t="s">
        <v>2</v>
      </c>
      <c r="C14" s="36" t="s">
        <v>34</v>
      </c>
      <c r="D14" s="37" t="s">
        <v>33</v>
      </c>
      <c r="E14" s="406">
        <v>600</v>
      </c>
      <c r="F14" s="38" t="s">
        <v>29</v>
      </c>
      <c r="G14" s="39"/>
      <c r="H14" s="39"/>
      <c r="I14" s="39"/>
      <c r="J14" s="39"/>
      <c r="K14" s="291"/>
      <c r="L14" s="39"/>
      <c r="M14" s="39"/>
      <c r="N14" s="40">
        <f>K14*E14</f>
        <v>0</v>
      </c>
    </row>
    <row r="15" spans="1:15" ht="150.6" customHeight="1">
      <c r="A15" s="391"/>
      <c r="B15" s="35" t="s">
        <v>3</v>
      </c>
      <c r="C15" s="41" t="s">
        <v>35</v>
      </c>
      <c r="D15" s="42" t="s">
        <v>36</v>
      </c>
      <c r="E15" s="406">
        <v>700</v>
      </c>
      <c r="F15" s="292" t="s">
        <v>29</v>
      </c>
      <c r="G15" s="43"/>
      <c r="H15" s="43"/>
      <c r="I15" s="43"/>
      <c r="J15" s="43"/>
      <c r="K15" s="293"/>
      <c r="L15" s="43"/>
      <c r="M15" s="43"/>
      <c r="N15" s="40">
        <f>K15*E15</f>
        <v>0</v>
      </c>
    </row>
    <row r="16" spans="1:15" ht="34.5" customHeight="1">
      <c r="A16" s="391"/>
      <c r="B16" s="35" t="s">
        <v>4</v>
      </c>
      <c r="C16" s="44" t="s">
        <v>37</v>
      </c>
      <c r="D16" s="43" t="s">
        <v>38</v>
      </c>
      <c r="E16" s="406">
        <v>400</v>
      </c>
      <c r="F16" s="294" t="s">
        <v>29</v>
      </c>
      <c r="G16" s="45"/>
      <c r="H16" s="45"/>
      <c r="I16" s="45"/>
      <c r="J16" s="45"/>
      <c r="K16" s="295"/>
      <c r="L16" s="45"/>
      <c r="M16" s="45"/>
      <c r="N16" s="40">
        <f>K16*E16</f>
        <v>0</v>
      </c>
    </row>
    <row r="17" spans="1:15" ht="16.5" thickBot="1">
      <c r="A17" s="391"/>
      <c r="B17" s="557"/>
      <c r="C17" s="558"/>
      <c r="D17" s="558"/>
      <c r="E17" s="558"/>
      <c r="F17" s="558"/>
      <c r="G17" s="558"/>
      <c r="H17" s="558"/>
      <c r="I17" s="558"/>
      <c r="J17" s="558"/>
      <c r="K17" s="558"/>
      <c r="L17" s="47">
        <f>N17/1.08</f>
        <v>0</v>
      </c>
      <c r="M17" s="48"/>
      <c r="N17" s="49">
        <f>SUM(N13:N16)</f>
        <v>0</v>
      </c>
    </row>
    <row r="18" spans="1:15" ht="15.75">
      <c r="A18" s="391"/>
      <c r="B18" s="25"/>
      <c r="C18" s="26"/>
      <c r="D18" s="26"/>
      <c r="E18" s="403"/>
      <c r="F18" s="26"/>
      <c r="G18" s="26"/>
      <c r="H18" s="26"/>
      <c r="I18" s="26"/>
      <c r="J18" s="26"/>
      <c r="K18" s="26"/>
      <c r="L18" s="27"/>
      <c r="M18" s="25"/>
      <c r="N18" s="27"/>
      <c r="O18" s="523"/>
    </row>
    <row r="19" spans="1:15" ht="15.75">
      <c r="A19" s="391"/>
      <c r="B19" s="25"/>
      <c r="C19" s="26"/>
      <c r="D19" s="26"/>
      <c r="E19" s="403"/>
      <c r="F19" s="26"/>
      <c r="G19" s="26"/>
      <c r="H19" s="26"/>
      <c r="I19" s="26"/>
      <c r="J19" s="26"/>
      <c r="K19" s="26"/>
      <c r="L19" s="27"/>
      <c r="M19" s="25"/>
      <c r="N19" s="27"/>
      <c r="O19" s="523"/>
    </row>
    <row r="20" spans="1:15" ht="15.75">
      <c r="A20" s="391"/>
      <c r="B20" s="1" t="s">
        <v>39</v>
      </c>
      <c r="C20" s="26"/>
      <c r="D20" s="26"/>
      <c r="E20" s="403"/>
      <c r="F20" s="26"/>
      <c r="G20" s="26"/>
      <c r="H20" s="26"/>
      <c r="I20" s="26"/>
      <c r="J20" s="26"/>
      <c r="K20" s="26"/>
      <c r="L20" s="27"/>
      <c r="M20" s="25"/>
      <c r="N20" s="27"/>
      <c r="O20" s="523"/>
    </row>
    <row r="21" spans="1:15" ht="16.5" thickBot="1">
      <c r="A21" s="391"/>
      <c r="B21" s="51"/>
      <c r="C21" s="52"/>
      <c r="D21" s="53"/>
      <c r="E21" s="407"/>
      <c r="F21" s="296"/>
      <c r="G21" s="54"/>
      <c r="H21" s="54"/>
      <c r="I21" s="54"/>
      <c r="J21" s="54"/>
      <c r="K21" s="55"/>
      <c r="L21" s="54"/>
      <c r="M21" s="54"/>
      <c r="N21" s="55"/>
      <c r="O21" s="523"/>
    </row>
    <row r="22" spans="1:15" ht="24" customHeight="1">
      <c r="A22" s="391"/>
      <c r="B22" s="4" t="s">
        <v>1</v>
      </c>
      <c r="C22" s="5" t="s">
        <v>2</v>
      </c>
      <c r="D22" s="6" t="s">
        <v>3</v>
      </c>
      <c r="E22" s="399" t="s">
        <v>4</v>
      </c>
      <c r="F22" s="5" t="s">
        <v>5</v>
      </c>
      <c r="G22" s="5" t="s">
        <v>6</v>
      </c>
      <c r="H22" s="5" t="s">
        <v>7</v>
      </c>
      <c r="I22" s="5" t="s">
        <v>8</v>
      </c>
      <c r="J22" s="5" t="s">
        <v>9</v>
      </c>
      <c r="K22" s="5" t="s">
        <v>10</v>
      </c>
      <c r="L22" s="5" t="s">
        <v>11</v>
      </c>
      <c r="M22" s="5" t="s">
        <v>12</v>
      </c>
      <c r="N22" s="7" t="s">
        <v>13</v>
      </c>
      <c r="O22" s="523"/>
    </row>
    <row r="23" spans="1:15" ht="87" customHeight="1" thickBot="1">
      <c r="A23" s="391"/>
      <c r="B23" s="8" t="s">
        <v>14</v>
      </c>
      <c r="C23" s="9" t="s">
        <v>15</v>
      </c>
      <c r="D23" s="10" t="s">
        <v>16</v>
      </c>
      <c r="E23" s="400" t="s">
        <v>17</v>
      </c>
      <c r="F23" s="11" t="s">
        <v>18</v>
      </c>
      <c r="G23" s="11" t="s">
        <v>19</v>
      </c>
      <c r="H23" s="11" t="s">
        <v>20</v>
      </c>
      <c r="I23" s="11" t="s">
        <v>21</v>
      </c>
      <c r="J23" s="11" t="s">
        <v>22</v>
      </c>
      <c r="K23" s="11" t="s">
        <v>23</v>
      </c>
      <c r="L23" s="11" t="s">
        <v>24</v>
      </c>
      <c r="M23" s="11" t="s">
        <v>25</v>
      </c>
      <c r="N23" s="12" t="s">
        <v>26</v>
      </c>
      <c r="O23" s="523"/>
    </row>
    <row r="24" spans="1:15" ht="63.75" customHeight="1">
      <c r="A24" s="391"/>
      <c r="B24" s="56" t="s">
        <v>1</v>
      </c>
      <c r="C24" s="57" t="s">
        <v>40</v>
      </c>
      <c r="D24" s="58" t="s">
        <v>41</v>
      </c>
      <c r="E24" s="408">
        <v>600</v>
      </c>
      <c r="F24" s="44" t="s">
        <v>29</v>
      </c>
      <c r="G24" s="45"/>
      <c r="H24" s="45"/>
      <c r="I24" s="45"/>
      <c r="J24" s="45"/>
      <c r="K24" s="295"/>
      <c r="L24" s="45"/>
      <c r="M24" s="45"/>
      <c r="N24" s="17">
        <f>K24*E24</f>
        <v>0</v>
      </c>
      <c r="O24" s="50"/>
    </row>
    <row r="25" spans="1:15" ht="56.25" customHeight="1">
      <c r="A25" s="391"/>
      <c r="B25" s="56" t="s">
        <v>2</v>
      </c>
      <c r="C25" s="57" t="s">
        <v>42</v>
      </c>
      <c r="D25" s="58" t="s">
        <v>43</v>
      </c>
      <c r="E25" s="408">
        <v>100</v>
      </c>
      <c r="F25" s="44" t="s">
        <v>29</v>
      </c>
      <c r="G25" s="45"/>
      <c r="H25" s="45"/>
      <c r="I25" s="45"/>
      <c r="J25" s="45"/>
      <c r="K25" s="295"/>
      <c r="L25" s="45"/>
      <c r="M25" s="45"/>
      <c r="N25" s="17">
        <f>K25*E25</f>
        <v>0</v>
      </c>
      <c r="O25" s="50"/>
    </row>
    <row r="26" spans="1:15" ht="93.75" customHeight="1">
      <c r="A26" s="391"/>
      <c r="B26" s="56" t="s">
        <v>3</v>
      </c>
      <c r="C26" s="59" t="s">
        <v>44</v>
      </c>
      <c r="D26" s="60" t="s">
        <v>45</v>
      </c>
      <c r="E26" s="408">
        <v>50</v>
      </c>
      <c r="F26" s="297" t="s">
        <v>29</v>
      </c>
      <c r="G26" s="61"/>
      <c r="H26" s="61"/>
      <c r="I26" s="61"/>
      <c r="J26" s="61"/>
      <c r="K26" s="298"/>
      <c r="L26" s="61"/>
      <c r="M26" s="61"/>
      <c r="N26" s="62">
        <f>K26*E26</f>
        <v>0</v>
      </c>
    </row>
    <row r="27" spans="1:15" ht="16.5" thickBot="1">
      <c r="A27" s="391"/>
      <c r="B27" s="559"/>
      <c r="C27" s="560"/>
      <c r="D27" s="560"/>
      <c r="E27" s="560"/>
      <c r="F27" s="560"/>
      <c r="G27" s="560"/>
      <c r="H27" s="560"/>
      <c r="I27" s="560"/>
      <c r="J27" s="560"/>
      <c r="K27" s="561"/>
      <c r="L27" s="47">
        <f>N27/1.08</f>
        <v>0</v>
      </c>
      <c r="M27" s="63"/>
      <c r="N27" s="49">
        <f>SUM(N24:N26)</f>
        <v>0</v>
      </c>
    </row>
    <row r="28" spans="1:15" ht="15.75">
      <c r="A28" s="391"/>
      <c r="B28" s="64"/>
      <c r="C28" s="65"/>
      <c r="D28" s="65"/>
      <c r="E28" s="409"/>
      <c r="F28" s="65"/>
      <c r="G28" s="65"/>
      <c r="H28" s="65"/>
      <c r="I28" s="65"/>
      <c r="J28" s="65"/>
      <c r="K28" s="65"/>
      <c r="L28" s="66"/>
      <c r="M28" s="67"/>
      <c r="N28" s="66"/>
    </row>
    <row r="29" spans="1:15">
      <c r="A29" s="391"/>
      <c r="D29" s="2"/>
    </row>
    <row r="30" spans="1:15" ht="15.75">
      <c r="A30" s="391"/>
      <c r="B30" s="68" t="s">
        <v>46</v>
      </c>
      <c r="C30" s="69"/>
      <c r="D30" s="70"/>
      <c r="F30" s="71"/>
      <c r="K30" s="72"/>
      <c r="L30" s="72"/>
      <c r="M30" s="73"/>
      <c r="N30" s="74"/>
      <c r="O30" s="50"/>
    </row>
    <row r="31" spans="1:15" ht="16.5" thickBot="1">
      <c r="A31" s="391"/>
      <c r="B31" s="75"/>
      <c r="C31" s="69"/>
      <c r="D31" s="70"/>
      <c r="F31" s="71"/>
      <c r="K31" s="72"/>
      <c r="L31" s="72"/>
      <c r="M31" s="73"/>
      <c r="N31" s="74"/>
      <c r="O31" s="50"/>
    </row>
    <row r="32" spans="1:15" ht="21.75" customHeight="1">
      <c r="A32" s="50"/>
      <c r="B32" s="4" t="s">
        <v>1</v>
      </c>
      <c r="C32" s="5" t="s">
        <v>2</v>
      </c>
      <c r="D32" s="6" t="s">
        <v>3</v>
      </c>
      <c r="E32" s="399" t="s">
        <v>4</v>
      </c>
      <c r="F32" s="5" t="s">
        <v>5</v>
      </c>
      <c r="G32" s="5" t="s">
        <v>6</v>
      </c>
      <c r="H32" s="5" t="s">
        <v>7</v>
      </c>
      <c r="I32" s="5" t="s">
        <v>8</v>
      </c>
      <c r="J32" s="5" t="s">
        <v>9</v>
      </c>
      <c r="K32" s="5" t="s">
        <v>10</v>
      </c>
      <c r="L32" s="5" t="s">
        <v>11</v>
      </c>
      <c r="M32" s="5" t="s">
        <v>12</v>
      </c>
      <c r="N32" s="7" t="s">
        <v>13</v>
      </c>
      <c r="O32" s="50"/>
    </row>
    <row r="33" spans="1:15" ht="105.6" customHeight="1" thickBot="1">
      <c r="A33" s="391"/>
      <c r="B33" s="8" t="s">
        <v>14</v>
      </c>
      <c r="C33" s="9" t="s">
        <v>15</v>
      </c>
      <c r="D33" s="10" t="s">
        <v>16</v>
      </c>
      <c r="E33" s="400" t="s">
        <v>17</v>
      </c>
      <c r="F33" s="11" t="s">
        <v>18</v>
      </c>
      <c r="G33" s="11" t="s">
        <v>19</v>
      </c>
      <c r="H33" s="11" t="s">
        <v>20</v>
      </c>
      <c r="I33" s="11" t="s">
        <v>21</v>
      </c>
      <c r="J33" s="11" t="s">
        <v>22</v>
      </c>
      <c r="K33" s="11" t="s">
        <v>23</v>
      </c>
      <c r="L33" s="11" t="s">
        <v>24</v>
      </c>
      <c r="M33" s="11" t="s">
        <v>25</v>
      </c>
      <c r="N33" s="12" t="s">
        <v>26</v>
      </c>
      <c r="O33" s="50"/>
    </row>
    <row r="34" spans="1:15" ht="32.450000000000003" customHeight="1">
      <c r="A34" s="391"/>
      <c r="B34" s="76" t="s">
        <v>1</v>
      </c>
      <c r="C34" s="77" t="s">
        <v>47</v>
      </c>
      <c r="D34" s="42" t="s">
        <v>48</v>
      </c>
      <c r="E34" s="410">
        <v>200</v>
      </c>
      <c r="F34" s="42" t="s">
        <v>49</v>
      </c>
      <c r="G34" s="78"/>
      <c r="H34" s="78"/>
      <c r="I34" s="78"/>
      <c r="J34" s="78"/>
      <c r="K34" s="79"/>
      <c r="L34" s="79"/>
      <c r="M34" s="80"/>
      <c r="N34" s="81">
        <f t="shared" ref="N34:N65" si="0">K34*E34</f>
        <v>0</v>
      </c>
      <c r="O34" s="277"/>
    </row>
    <row r="35" spans="1:15" ht="38.1" customHeight="1">
      <c r="A35" s="277"/>
      <c r="B35" s="76" t="s">
        <v>2</v>
      </c>
      <c r="C35" s="82" t="s">
        <v>50</v>
      </c>
      <c r="D35" s="42" t="s">
        <v>51</v>
      </c>
      <c r="E35" s="410">
        <v>800</v>
      </c>
      <c r="F35" s="42" t="s">
        <v>29</v>
      </c>
      <c r="G35" s="78"/>
      <c r="H35" s="78"/>
      <c r="I35" s="78"/>
      <c r="J35" s="78"/>
      <c r="K35" s="79"/>
      <c r="L35" s="79"/>
      <c r="M35" s="80"/>
      <c r="N35" s="81">
        <f t="shared" si="0"/>
        <v>0</v>
      </c>
      <c r="O35" s="277"/>
    </row>
    <row r="36" spans="1:15" ht="50.25" customHeight="1">
      <c r="A36" s="277"/>
      <c r="B36" s="76" t="s">
        <v>3</v>
      </c>
      <c r="C36" s="57" t="s">
        <v>52</v>
      </c>
      <c r="D36" s="43" t="s">
        <v>53</v>
      </c>
      <c r="E36" s="410">
        <v>40</v>
      </c>
      <c r="F36" s="43" t="s">
        <v>29</v>
      </c>
      <c r="G36" s="83"/>
      <c r="H36" s="83"/>
      <c r="I36" s="83"/>
      <c r="J36" s="83"/>
      <c r="K36" s="293"/>
      <c r="L36" s="83"/>
      <c r="M36" s="83"/>
      <c r="N36" s="81">
        <f t="shared" si="0"/>
        <v>0</v>
      </c>
      <c r="O36" s="526"/>
    </row>
    <row r="37" spans="1:15" ht="51" customHeight="1">
      <c r="A37" s="277"/>
      <c r="B37" s="76" t="s">
        <v>4</v>
      </c>
      <c r="C37" s="57" t="s">
        <v>54</v>
      </c>
      <c r="D37" s="43" t="s">
        <v>55</v>
      </c>
      <c r="E37" s="410">
        <v>5</v>
      </c>
      <c r="F37" s="43" t="s">
        <v>29</v>
      </c>
      <c r="G37" s="83"/>
      <c r="H37" s="83"/>
      <c r="I37" s="83"/>
      <c r="J37" s="83"/>
      <c r="K37" s="293"/>
      <c r="L37" s="83"/>
      <c r="M37" s="83"/>
      <c r="N37" s="81">
        <f t="shared" si="0"/>
        <v>0</v>
      </c>
      <c r="O37" s="526"/>
    </row>
    <row r="38" spans="1:15" ht="27" customHeight="1">
      <c r="A38" s="391"/>
      <c r="B38" s="76" t="s">
        <v>5</v>
      </c>
      <c r="C38" s="82" t="s">
        <v>56</v>
      </c>
      <c r="D38" s="43" t="s">
        <v>57</v>
      </c>
      <c r="E38" s="410">
        <v>320</v>
      </c>
      <c r="F38" s="84" t="s">
        <v>29</v>
      </c>
      <c r="G38" s="85"/>
      <c r="H38" s="85"/>
      <c r="I38" s="85"/>
      <c r="J38" s="85"/>
      <c r="K38" s="299"/>
      <c r="L38" s="85"/>
      <c r="M38" s="85"/>
      <c r="N38" s="81">
        <f t="shared" si="0"/>
        <v>0</v>
      </c>
      <c r="O38" s="527"/>
    </row>
    <row r="39" spans="1:15" ht="30">
      <c r="A39" s="391"/>
      <c r="B39" s="76" t="s">
        <v>6</v>
      </c>
      <c r="C39" s="43" t="s">
        <v>58</v>
      </c>
      <c r="D39" s="43" t="s">
        <v>59</v>
      </c>
      <c r="E39" s="410">
        <v>120</v>
      </c>
      <c r="F39" s="84" t="s">
        <v>29</v>
      </c>
      <c r="G39" s="85"/>
      <c r="H39" s="85"/>
      <c r="I39" s="85"/>
      <c r="J39" s="85"/>
      <c r="K39" s="299"/>
      <c r="L39" s="85"/>
      <c r="M39" s="85"/>
      <c r="N39" s="81">
        <f t="shared" si="0"/>
        <v>0</v>
      </c>
      <c r="O39" s="527"/>
    </row>
    <row r="40" spans="1:15" ht="15.75">
      <c r="A40" s="391"/>
      <c r="B40" s="76" t="s">
        <v>7</v>
      </c>
      <c r="C40" s="86" t="s">
        <v>60</v>
      </c>
      <c r="D40" s="78" t="s">
        <v>61</v>
      </c>
      <c r="E40" s="410">
        <v>200</v>
      </c>
      <c r="F40" s="43" t="s">
        <v>29</v>
      </c>
      <c r="G40" s="87"/>
      <c r="H40" s="87"/>
      <c r="I40" s="87"/>
      <c r="J40" s="87"/>
      <c r="K40" s="293"/>
      <c r="L40" s="87"/>
      <c r="M40" s="87"/>
      <c r="N40" s="81">
        <f t="shared" si="0"/>
        <v>0</v>
      </c>
      <c r="O40" s="527"/>
    </row>
    <row r="41" spans="1:15" ht="32.1" customHeight="1">
      <c r="A41" s="391"/>
      <c r="B41" s="76" t="s">
        <v>8</v>
      </c>
      <c r="C41" s="88" t="s">
        <v>62</v>
      </c>
      <c r="D41" s="42" t="s">
        <v>63</v>
      </c>
      <c r="E41" s="410">
        <v>1100</v>
      </c>
      <c r="F41" s="42" t="s">
        <v>49</v>
      </c>
      <c r="G41" s="300"/>
      <c r="H41" s="300"/>
      <c r="I41" s="300"/>
      <c r="J41" s="300"/>
      <c r="K41" s="79"/>
      <c r="L41" s="79"/>
      <c r="M41" s="80"/>
      <c r="N41" s="81">
        <f t="shared" si="0"/>
        <v>0</v>
      </c>
      <c r="O41" s="50"/>
    </row>
    <row r="42" spans="1:15" ht="43.5" customHeight="1">
      <c r="A42" s="391"/>
      <c r="B42" s="76" t="s">
        <v>9</v>
      </c>
      <c r="C42" s="89" t="s">
        <v>64</v>
      </c>
      <c r="D42" s="58" t="s">
        <v>65</v>
      </c>
      <c r="E42" s="410">
        <v>5</v>
      </c>
      <c r="F42" s="44" t="s">
        <v>29</v>
      </c>
      <c r="G42" s="45"/>
      <c r="H42" s="45"/>
      <c r="I42" s="45"/>
      <c r="J42" s="45"/>
      <c r="K42" s="295"/>
      <c r="L42" s="45"/>
      <c r="M42" s="45"/>
      <c r="N42" s="81">
        <f t="shared" si="0"/>
        <v>0</v>
      </c>
      <c r="O42" s="3"/>
    </row>
    <row r="43" spans="1:15" ht="38.25">
      <c r="A43" s="391"/>
      <c r="B43" s="76" t="s">
        <v>10</v>
      </c>
      <c r="C43" s="89" t="s">
        <v>66</v>
      </c>
      <c r="D43" s="58" t="s">
        <v>67</v>
      </c>
      <c r="E43" s="410">
        <v>5</v>
      </c>
      <c r="F43" s="44" t="s">
        <v>29</v>
      </c>
      <c r="G43" s="45"/>
      <c r="H43" s="45"/>
      <c r="I43" s="45"/>
      <c r="J43" s="45"/>
      <c r="K43" s="295"/>
      <c r="L43" s="45"/>
      <c r="M43" s="45"/>
      <c r="N43" s="81">
        <f t="shared" si="0"/>
        <v>0</v>
      </c>
      <c r="O43" s="528"/>
    </row>
    <row r="44" spans="1:15" ht="30">
      <c r="A44" s="391"/>
      <c r="B44" s="76" t="s">
        <v>11</v>
      </c>
      <c r="C44" s="77" t="s">
        <v>68</v>
      </c>
      <c r="D44" s="42" t="s">
        <v>69</v>
      </c>
      <c r="E44" s="410">
        <v>70</v>
      </c>
      <c r="F44" s="42" t="s">
        <v>49</v>
      </c>
      <c r="G44" s="78"/>
      <c r="H44" s="78"/>
      <c r="I44" s="78"/>
      <c r="J44" s="78"/>
      <c r="K44" s="79"/>
      <c r="L44" s="79"/>
      <c r="M44" s="80"/>
      <c r="N44" s="81">
        <f t="shared" si="0"/>
        <v>0</v>
      </c>
      <c r="O44" s="277"/>
    </row>
    <row r="45" spans="1:15" ht="31.5" customHeight="1">
      <c r="A45" s="392"/>
      <c r="B45" s="76" t="s">
        <v>12</v>
      </c>
      <c r="C45" s="82" t="s">
        <v>70</v>
      </c>
      <c r="D45" s="42" t="s">
        <v>71</v>
      </c>
      <c r="E45" s="410">
        <v>30</v>
      </c>
      <c r="F45" s="42" t="s">
        <v>49</v>
      </c>
      <c r="G45" s="78"/>
      <c r="H45" s="78"/>
      <c r="I45" s="78"/>
      <c r="J45" s="78"/>
      <c r="K45" s="79"/>
      <c r="L45" s="79"/>
      <c r="M45" s="80"/>
      <c r="N45" s="81">
        <f t="shared" si="0"/>
        <v>0</v>
      </c>
      <c r="O45" s="278"/>
    </row>
    <row r="46" spans="1:15" ht="27" customHeight="1">
      <c r="A46" s="50"/>
      <c r="B46" s="76" t="s">
        <v>13</v>
      </c>
      <c r="C46" s="82" t="s">
        <v>73</v>
      </c>
      <c r="D46" s="42" t="s">
        <v>74</v>
      </c>
      <c r="E46" s="410">
        <v>900</v>
      </c>
      <c r="F46" s="42" t="s">
        <v>49</v>
      </c>
      <c r="G46" s="78"/>
      <c r="H46" s="78"/>
      <c r="I46" s="78"/>
      <c r="J46" s="78"/>
      <c r="K46" s="79"/>
      <c r="L46" s="79"/>
      <c r="M46" s="80"/>
      <c r="N46" s="81">
        <f t="shared" si="0"/>
        <v>0</v>
      </c>
      <c r="O46" s="278"/>
    </row>
    <row r="47" spans="1:15" ht="24.95" customHeight="1">
      <c r="A47" s="50"/>
      <c r="B47" s="76" t="s">
        <v>72</v>
      </c>
      <c r="C47" s="82" t="s">
        <v>76</v>
      </c>
      <c r="D47" s="42" t="s">
        <v>77</v>
      </c>
      <c r="E47" s="410">
        <v>500</v>
      </c>
      <c r="F47" s="42" t="s">
        <v>49</v>
      </c>
      <c r="G47" s="78"/>
      <c r="H47" s="78"/>
      <c r="I47" s="78"/>
      <c r="J47" s="78"/>
      <c r="K47" s="79"/>
      <c r="L47" s="79"/>
      <c r="M47" s="80"/>
      <c r="N47" s="81">
        <f t="shared" si="0"/>
        <v>0</v>
      </c>
      <c r="O47" s="278"/>
    </row>
    <row r="48" spans="1:15" ht="39" customHeight="1">
      <c r="A48" s="50"/>
      <c r="B48" s="76" t="s">
        <v>75</v>
      </c>
      <c r="C48" s="84" t="s">
        <v>79</v>
      </c>
      <c r="D48" s="43" t="s">
        <v>80</v>
      </c>
      <c r="E48" s="410">
        <v>3</v>
      </c>
      <c r="F48" s="84" t="s">
        <v>29</v>
      </c>
      <c r="G48" s="85"/>
      <c r="H48" s="85"/>
      <c r="I48" s="85"/>
      <c r="J48" s="85"/>
      <c r="K48" s="299"/>
      <c r="L48" s="85"/>
      <c r="M48" s="85"/>
      <c r="N48" s="81">
        <f t="shared" si="0"/>
        <v>0</v>
      </c>
      <c r="O48" s="529"/>
    </row>
    <row r="49" spans="1:15" ht="33" customHeight="1">
      <c r="A49" s="50"/>
      <c r="B49" s="76" t="s">
        <v>78</v>
      </c>
      <c r="C49" s="84" t="s">
        <v>82</v>
      </c>
      <c r="D49" s="43" t="s">
        <v>83</v>
      </c>
      <c r="E49" s="410">
        <v>900</v>
      </c>
      <c r="F49" s="84" t="s">
        <v>29</v>
      </c>
      <c r="G49" s="85"/>
      <c r="H49" s="85"/>
      <c r="I49" s="85"/>
      <c r="J49" s="85"/>
      <c r="K49" s="299"/>
      <c r="L49" s="85"/>
      <c r="M49" s="85"/>
      <c r="N49" s="81">
        <f t="shared" si="0"/>
        <v>0</v>
      </c>
      <c r="O49" s="529"/>
    </row>
    <row r="50" spans="1:15" ht="33" customHeight="1">
      <c r="A50" s="50"/>
      <c r="B50" s="76" t="s">
        <v>81</v>
      </c>
      <c r="C50" s="43" t="s">
        <v>85</v>
      </c>
      <c r="D50" s="43" t="s">
        <v>86</v>
      </c>
      <c r="E50" s="410">
        <v>40</v>
      </c>
      <c r="F50" s="84" t="s">
        <v>29</v>
      </c>
      <c r="G50" s="85"/>
      <c r="H50" s="85"/>
      <c r="I50" s="85"/>
      <c r="J50" s="85"/>
      <c r="K50" s="299"/>
      <c r="L50" s="85"/>
      <c r="M50" s="85"/>
      <c r="N50" s="81">
        <f t="shared" si="0"/>
        <v>0</v>
      </c>
      <c r="O50" s="278"/>
    </row>
    <row r="51" spans="1:15" ht="35.1" customHeight="1">
      <c r="B51" s="76" t="s">
        <v>84</v>
      </c>
      <c r="C51" s="43" t="s">
        <v>88</v>
      </c>
      <c r="D51" s="43" t="s">
        <v>89</v>
      </c>
      <c r="E51" s="410">
        <v>5</v>
      </c>
      <c r="F51" s="84" t="s">
        <v>29</v>
      </c>
      <c r="G51" s="85"/>
      <c r="H51" s="85"/>
      <c r="I51" s="85"/>
      <c r="J51" s="85"/>
      <c r="K51" s="299"/>
      <c r="L51" s="85"/>
      <c r="M51" s="85"/>
      <c r="N51" s="81">
        <f t="shared" si="0"/>
        <v>0</v>
      </c>
    </row>
    <row r="52" spans="1:15" ht="35.1" customHeight="1">
      <c r="B52" s="76" t="s">
        <v>87</v>
      </c>
      <c r="C52" s="43" t="s">
        <v>91</v>
      </c>
      <c r="D52" s="43" t="s">
        <v>57</v>
      </c>
      <c r="E52" s="410">
        <v>20</v>
      </c>
      <c r="F52" s="84" t="s">
        <v>29</v>
      </c>
      <c r="G52" s="85"/>
      <c r="H52" s="85"/>
      <c r="I52" s="85"/>
      <c r="J52" s="85"/>
      <c r="K52" s="299"/>
      <c r="L52" s="85"/>
      <c r="M52" s="85"/>
      <c r="N52" s="81">
        <f t="shared" si="0"/>
        <v>0</v>
      </c>
    </row>
    <row r="53" spans="1:15" ht="55.5" customHeight="1">
      <c r="B53" s="76" t="s">
        <v>90</v>
      </c>
      <c r="C53" s="43" t="s">
        <v>1266</v>
      </c>
      <c r="D53" s="43" t="s">
        <v>93</v>
      </c>
      <c r="E53" s="410">
        <v>600</v>
      </c>
      <c r="F53" s="90" t="s">
        <v>29</v>
      </c>
      <c r="G53" s="90"/>
      <c r="H53" s="90"/>
      <c r="I53" s="90"/>
      <c r="J53" s="90"/>
      <c r="K53" s="91"/>
      <c r="L53" s="90"/>
      <c r="M53" s="90"/>
      <c r="N53" s="81">
        <f t="shared" si="0"/>
        <v>0</v>
      </c>
    </row>
    <row r="54" spans="1:15" ht="47.45" customHeight="1">
      <c r="B54" s="76" t="s">
        <v>92</v>
      </c>
      <c r="C54" s="43" t="s">
        <v>1267</v>
      </c>
      <c r="D54" s="43" t="s">
        <v>95</v>
      </c>
      <c r="E54" s="410">
        <v>460</v>
      </c>
      <c r="F54" s="90" t="s">
        <v>29</v>
      </c>
      <c r="G54" s="90"/>
      <c r="H54" s="90"/>
      <c r="I54" s="90"/>
      <c r="J54" s="90"/>
      <c r="K54" s="91"/>
      <c r="L54" s="90"/>
      <c r="M54" s="90"/>
      <c r="N54" s="81">
        <f t="shared" si="0"/>
        <v>0</v>
      </c>
    </row>
    <row r="55" spans="1:15" ht="33" customHeight="1">
      <c r="B55" s="76" t="s">
        <v>94</v>
      </c>
      <c r="C55" s="43" t="s">
        <v>1268</v>
      </c>
      <c r="D55" s="43" t="s">
        <v>59</v>
      </c>
      <c r="E55" s="410">
        <v>750</v>
      </c>
      <c r="F55" s="90" t="s">
        <v>29</v>
      </c>
      <c r="G55" s="90"/>
      <c r="H55" s="90"/>
      <c r="I55" s="90"/>
      <c r="J55" s="90"/>
      <c r="K55" s="91"/>
      <c r="L55" s="90"/>
      <c r="M55" s="90"/>
      <c r="N55" s="81">
        <f t="shared" si="0"/>
        <v>0</v>
      </c>
    </row>
    <row r="56" spans="1:15" ht="34.5" customHeight="1">
      <c r="A56" s="391"/>
      <c r="B56" s="76" t="s">
        <v>96</v>
      </c>
      <c r="C56" s="43" t="s">
        <v>98</v>
      </c>
      <c r="D56" s="43" t="s">
        <v>59</v>
      </c>
      <c r="E56" s="410">
        <v>400</v>
      </c>
      <c r="F56" s="90" t="s">
        <v>29</v>
      </c>
      <c r="G56" s="90"/>
      <c r="H56" s="90"/>
      <c r="I56" s="90"/>
      <c r="J56" s="90"/>
      <c r="K56" s="91"/>
      <c r="L56" s="90"/>
      <c r="M56" s="90"/>
      <c r="N56" s="81">
        <f t="shared" si="0"/>
        <v>0</v>
      </c>
    </row>
    <row r="57" spans="1:15" ht="51" customHeight="1">
      <c r="A57" s="391"/>
      <c r="B57" s="76" t="s">
        <v>97</v>
      </c>
      <c r="C57" s="43" t="s">
        <v>100</v>
      </c>
      <c r="D57" s="43" t="s">
        <v>101</v>
      </c>
      <c r="E57" s="410">
        <v>20</v>
      </c>
      <c r="F57" s="84" t="s">
        <v>29</v>
      </c>
      <c r="G57" s="85"/>
      <c r="H57" s="85"/>
      <c r="I57" s="85"/>
      <c r="J57" s="85"/>
      <c r="K57" s="299"/>
      <c r="L57" s="85"/>
      <c r="M57" s="85"/>
      <c r="N57" s="81">
        <f t="shared" si="0"/>
        <v>0</v>
      </c>
    </row>
    <row r="58" spans="1:15" ht="30">
      <c r="A58" s="391"/>
      <c r="B58" s="76" t="s">
        <v>99</v>
      </c>
      <c r="C58" s="86" t="s">
        <v>103</v>
      </c>
      <c r="D58" s="43" t="s">
        <v>104</v>
      </c>
      <c r="E58" s="410">
        <v>5</v>
      </c>
      <c r="F58" s="84" t="s">
        <v>29</v>
      </c>
      <c r="G58" s="85"/>
      <c r="H58" s="85"/>
      <c r="I58" s="85"/>
      <c r="J58" s="85"/>
      <c r="K58" s="299"/>
      <c r="L58" s="85"/>
      <c r="M58" s="85"/>
      <c r="N58" s="81">
        <f t="shared" si="0"/>
        <v>0</v>
      </c>
    </row>
    <row r="59" spans="1:15" ht="21" customHeight="1">
      <c r="A59" s="391"/>
      <c r="B59" s="76" t="s">
        <v>102</v>
      </c>
      <c r="C59" s="86" t="s">
        <v>106</v>
      </c>
      <c r="D59" s="43" t="s">
        <v>107</v>
      </c>
      <c r="E59" s="410">
        <v>300</v>
      </c>
      <c r="F59" s="84" t="s">
        <v>29</v>
      </c>
      <c r="G59" s="85"/>
      <c r="H59" s="85"/>
      <c r="I59" s="85"/>
      <c r="J59" s="85"/>
      <c r="K59" s="299"/>
      <c r="L59" s="85"/>
      <c r="M59" s="85"/>
      <c r="N59" s="81">
        <f t="shared" si="0"/>
        <v>0</v>
      </c>
    </row>
    <row r="60" spans="1:15" ht="24" customHeight="1">
      <c r="A60" s="391"/>
      <c r="B60" s="76" t="s">
        <v>105</v>
      </c>
      <c r="C60" s="82" t="s">
        <v>109</v>
      </c>
      <c r="D60" s="42" t="s">
        <v>110</v>
      </c>
      <c r="E60" s="410">
        <v>5</v>
      </c>
      <c r="F60" s="42" t="s">
        <v>49</v>
      </c>
      <c r="G60" s="300"/>
      <c r="H60" s="300"/>
      <c r="I60" s="300"/>
      <c r="J60" s="300"/>
      <c r="K60" s="79"/>
      <c r="L60" s="79"/>
      <c r="M60" s="80"/>
      <c r="N60" s="81">
        <f t="shared" si="0"/>
        <v>0</v>
      </c>
      <c r="O60" s="530"/>
    </row>
    <row r="61" spans="1:15" ht="20.100000000000001" customHeight="1">
      <c r="A61" s="391"/>
      <c r="B61" s="76" t="s">
        <v>108</v>
      </c>
      <c r="C61" s="82" t="s">
        <v>112</v>
      </c>
      <c r="D61" s="42" t="s">
        <v>53</v>
      </c>
      <c r="E61" s="410">
        <v>5</v>
      </c>
      <c r="F61" s="42" t="s">
        <v>49</v>
      </c>
      <c r="G61" s="300"/>
      <c r="H61" s="300"/>
      <c r="I61" s="300"/>
      <c r="J61" s="300"/>
      <c r="K61" s="79"/>
      <c r="L61" s="79"/>
      <c r="M61" s="80"/>
      <c r="N61" s="81">
        <f t="shared" si="0"/>
        <v>0</v>
      </c>
      <c r="O61" s="530"/>
    </row>
    <row r="62" spans="1:15" ht="17.45" customHeight="1">
      <c r="A62" s="391"/>
      <c r="B62" s="76" t="s">
        <v>111</v>
      </c>
      <c r="C62" s="88" t="s">
        <v>114</v>
      </c>
      <c r="D62" s="42" t="s">
        <v>53</v>
      </c>
      <c r="E62" s="410">
        <v>5</v>
      </c>
      <c r="F62" s="42" t="s">
        <v>49</v>
      </c>
      <c r="G62" s="300"/>
      <c r="H62" s="300"/>
      <c r="I62" s="300"/>
      <c r="J62" s="300"/>
      <c r="K62" s="79"/>
      <c r="L62" s="79"/>
      <c r="M62" s="80"/>
      <c r="N62" s="81">
        <f t="shared" si="0"/>
        <v>0</v>
      </c>
      <c r="O62" s="530"/>
    </row>
    <row r="63" spans="1:15" ht="28.5" customHeight="1">
      <c r="A63" s="391"/>
      <c r="B63" s="76" t="s">
        <v>113</v>
      </c>
      <c r="C63" s="82" t="s">
        <v>116</v>
      </c>
      <c r="D63" s="42" t="s">
        <v>110</v>
      </c>
      <c r="E63" s="410">
        <v>30</v>
      </c>
      <c r="F63" s="42" t="s">
        <v>49</v>
      </c>
      <c r="G63" s="300"/>
      <c r="H63" s="300"/>
      <c r="I63" s="300"/>
      <c r="J63" s="300"/>
      <c r="K63" s="79"/>
      <c r="L63" s="79"/>
      <c r="M63" s="80"/>
      <c r="N63" s="81">
        <f t="shared" si="0"/>
        <v>0</v>
      </c>
      <c r="O63" s="530"/>
    </row>
    <row r="64" spans="1:15" ht="23.1" customHeight="1">
      <c r="A64" s="391"/>
      <c r="B64" s="76" t="s">
        <v>115</v>
      </c>
      <c r="C64" s="88" t="s">
        <v>118</v>
      </c>
      <c r="D64" s="42" t="s">
        <v>110</v>
      </c>
      <c r="E64" s="410">
        <v>5</v>
      </c>
      <c r="F64" s="42" t="s">
        <v>49</v>
      </c>
      <c r="G64" s="300"/>
      <c r="H64" s="300"/>
      <c r="I64" s="300"/>
      <c r="J64" s="300"/>
      <c r="K64" s="79"/>
      <c r="L64" s="79"/>
      <c r="M64" s="80"/>
      <c r="N64" s="81">
        <f t="shared" si="0"/>
        <v>0</v>
      </c>
      <c r="O64" s="530"/>
    </row>
    <row r="65" spans="1:15" ht="26.45" customHeight="1">
      <c r="A65" s="391"/>
      <c r="B65" s="76" t="s">
        <v>117</v>
      </c>
      <c r="C65" s="82" t="s">
        <v>120</v>
      </c>
      <c r="D65" s="42" t="s">
        <v>121</v>
      </c>
      <c r="E65" s="410">
        <v>5</v>
      </c>
      <c r="F65" s="42" t="s">
        <v>49</v>
      </c>
      <c r="G65" s="300"/>
      <c r="H65" s="300"/>
      <c r="I65" s="300"/>
      <c r="J65" s="300"/>
      <c r="K65" s="79"/>
      <c r="L65" s="79"/>
      <c r="M65" s="80"/>
      <c r="N65" s="81">
        <f t="shared" si="0"/>
        <v>0</v>
      </c>
      <c r="O65" s="530"/>
    </row>
    <row r="66" spans="1:15" ht="32.450000000000003" customHeight="1">
      <c r="A66" s="391"/>
      <c r="B66" s="76" t="s">
        <v>119</v>
      </c>
      <c r="C66" s="82" t="s">
        <v>123</v>
      </c>
      <c r="D66" s="42" t="s">
        <v>124</v>
      </c>
      <c r="E66" s="410">
        <v>5</v>
      </c>
      <c r="F66" s="42" t="s">
        <v>49</v>
      </c>
      <c r="G66" s="300"/>
      <c r="H66" s="300"/>
      <c r="I66" s="300"/>
      <c r="J66" s="300"/>
      <c r="K66" s="79"/>
      <c r="L66" s="79"/>
      <c r="M66" s="80"/>
      <c r="N66" s="81">
        <f t="shared" ref="N66:N97" si="1">K66*E66</f>
        <v>0</v>
      </c>
      <c r="O66" s="530"/>
    </row>
    <row r="67" spans="1:15" ht="19.5" customHeight="1">
      <c r="A67" s="391"/>
      <c r="B67" s="76" t="s">
        <v>122</v>
      </c>
      <c r="C67" s="92" t="s">
        <v>126</v>
      </c>
      <c r="D67" s="42" t="s">
        <v>127</v>
      </c>
      <c r="E67" s="410">
        <v>100</v>
      </c>
      <c r="F67" s="42" t="s">
        <v>49</v>
      </c>
      <c r="G67" s="300"/>
      <c r="H67" s="300"/>
      <c r="I67" s="300"/>
      <c r="J67" s="300"/>
      <c r="K67" s="79"/>
      <c r="L67" s="79"/>
      <c r="M67" s="80"/>
      <c r="N67" s="81">
        <f t="shared" si="1"/>
        <v>0</v>
      </c>
      <c r="O67" s="530"/>
    </row>
    <row r="68" spans="1:15" ht="29.1" customHeight="1">
      <c r="A68" s="391"/>
      <c r="B68" s="76" t="s">
        <v>125</v>
      </c>
      <c r="C68" s="82" t="s">
        <v>129</v>
      </c>
      <c r="D68" s="42" t="s">
        <v>110</v>
      </c>
      <c r="E68" s="410">
        <v>5</v>
      </c>
      <c r="F68" s="42" t="s">
        <v>49</v>
      </c>
      <c r="G68" s="300"/>
      <c r="H68" s="300"/>
      <c r="I68" s="300"/>
      <c r="J68" s="300"/>
      <c r="K68" s="79"/>
      <c r="L68" s="79"/>
      <c r="M68" s="80"/>
      <c r="N68" s="81">
        <f t="shared" si="1"/>
        <v>0</v>
      </c>
      <c r="O68" s="530"/>
    </row>
    <row r="69" spans="1:15" ht="26.25" customHeight="1">
      <c r="A69" s="391"/>
      <c r="B69" s="76" t="s">
        <v>128</v>
      </c>
      <c r="C69" s="84" t="s">
        <v>131</v>
      </c>
      <c r="D69" s="42" t="s">
        <v>110</v>
      </c>
      <c r="E69" s="410">
        <v>20</v>
      </c>
      <c r="F69" s="42" t="s">
        <v>49</v>
      </c>
      <c r="G69" s="300"/>
      <c r="H69" s="300"/>
      <c r="I69" s="300"/>
      <c r="J69" s="300"/>
      <c r="K69" s="79"/>
      <c r="L69" s="79"/>
      <c r="M69" s="80"/>
      <c r="N69" s="81">
        <f t="shared" si="1"/>
        <v>0</v>
      </c>
      <c r="O69" s="530"/>
    </row>
    <row r="70" spans="1:15" ht="82.5" customHeight="1">
      <c r="A70" s="391"/>
      <c r="B70" s="76" t="s">
        <v>130</v>
      </c>
      <c r="C70" s="84" t="s">
        <v>133</v>
      </c>
      <c r="D70" s="42" t="s">
        <v>134</v>
      </c>
      <c r="E70" s="410">
        <v>440</v>
      </c>
      <c r="F70" s="42" t="s">
        <v>29</v>
      </c>
      <c r="G70" s="300"/>
      <c r="H70" s="300"/>
      <c r="I70" s="300"/>
      <c r="J70" s="300"/>
      <c r="K70" s="79"/>
      <c r="L70" s="79"/>
      <c r="M70" s="80"/>
      <c r="N70" s="81">
        <f t="shared" si="1"/>
        <v>0</v>
      </c>
      <c r="O70" s="65"/>
    </row>
    <row r="71" spans="1:15" ht="114" customHeight="1">
      <c r="A71" s="391"/>
      <c r="B71" s="76" t="s">
        <v>132</v>
      </c>
      <c r="C71" s="43" t="s">
        <v>136</v>
      </c>
      <c r="D71" s="78" t="s">
        <v>137</v>
      </c>
      <c r="E71" s="410">
        <v>400</v>
      </c>
      <c r="F71" s="43" t="s">
        <v>29</v>
      </c>
      <c r="G71" s="83"/>
      <c r="H71" s="83"/>
      <c r="I71" s="83"/>
      <c r="J71" s="83"/>
      <c r="K71" s="293"/>
      <c r="L71" s="83"/>
      <c r="M71" s="83"/>
      <c r="N71" s="81">
        <f t="shared" si="1"/>
        <v>0</v>
      </c>
    </row>
    <row r="72" spans="1:15" ht="104.1" customHeight="1">
      <c r="A72" s="391"/>
      <c r="B72" s="76" t="s">
        <v>135</v>
      </c>
      <c r="C72" s="43" t="s">
        <v>139</v>
      </c>
      <c r="D72" s="78" t="s">
        <v>140</v>
      </c>
      <c r="E72" s="410">
        <v>400</v>
      </c>
      <c r="F72" s="43" t="s">
        <v>29</v>
      </c>
      <c r="G72" s="83"/>
      <c r="H72" s="83"/>
      <c r="I72" s="83"/>
      <c r="J72" s="83"/>
      <c r="K72" s="293"/>
      <c r="L72" s="83"/>
      <c r="M72" s="83"/>
      <c r="N72" s="81">
        <f t="shared" si="1"/>
        <v>0</v>
      </c>
      <c r="O72" s="50"/>
    </row>
    <row r="73" spans="1:15" ht="15.75">
      <c r="A73" s="391"/>
      <c r="B73" s="76" t="s">
        <v>138</v>
      </c>
      <c r="C73" s="82" t="s">
        <v>142</v>
      </c>
      <c r="D73" s="43" t="s">
        <v>53</v>
      </c>
      <c r="E73" s="410">
        <v>10</v>
      </c>
      <c r="F73" s="84" t="s">
        <v>29</v>
      </c>
      <c r="G73" s="85"/>
      <c r="H73" s="85"/>
      <c r="I73" s="85"/>
      <c r="J73" s="85"/>
      <c r="K73" s="299"/>
      <c r="L73" s="85"/>
      <c r="M73" s="85"/>
      <c r="N73" s="81">
        <f t="shared" si="1"/>
        <v>0</v>
      </c>
      <c r="O73" s="527"/>
    </row>
    <row r="74" spans="1:15" ht="30">
      <c r="A74" s="391"/>
      <c r="B74" s="76" t="s">
        <v>141</v>
      </c>
      <c r="C74" s="82" t="s">
        <v>144</v>
      </c>
      <c r="D74" s="43" t="s">
        <v>145</v>
      </c>
      <c r="E74" s="410">
        <v>20</v>
      </c>
      <c r="F74" s="84" t="s">
        <v>29</v>
      </c>
      <c r="G74" s="85"/>
      <c r="H74" s="85"/>
      <c r="I74" s="85"/>
      <c r="J74" s="85"/>
      <c r="K74" s="299"/>
      <c r="L74" s="85"/>
      <c r="M74" s="85"/>
      <c r="N74" s="81">
        <f t="shared" si="1"/>
        <v>0</v>
      </c>
      <c r="O74" s="527"/>
    </row>
    <row r="75" spans="1:15" ht="15.75">
      <c r="A75" s="391"/>
      <c r="B75" s="76" t="s">
        <v>143</v>
      </c>
      <c r="C75" s="82" t="s">
        <v>147</v>
      </c>
      <c r="D75" s="43" t="s">
        <v>148</v>
      </c>
      <c r="E75" s="410">
        <v>10</v>
      </c>
      <c r="F75" s="84" t="s">
        <v>29</v>
      </c>
      <c r="G75" s="85"/>
      <c r="H75" s="85"/>
      <c r="I75" s="85"/>
      <c r="J75" s="85"/>
      <c r="K75" s="299"/>
      <c r="L75" s="85"/>
      <c r="M75" s="85"/>
      <c r="N75" s="81">
        <f t="shared" si="1"/>
        <v>0</v>
      </c>
      <c r="O75" s="527"/>
    </row>
    <row r="76" spans="1:15" ht="15.75">
      <c r="A76" s="277"/>
      <c r="B76" s="76" t="s">
        <v>146</v>
      </c>
      <c r="C76" s="82" t="s">
        <v>150</v>
      </c>
      <c r="D76" s="43" t="s">
        <v>148</v>
      </c>
      <c r="E76" s="410">
        <v>6</v>
      </c>
      <c r="F76" s="84" t="s">
        <v>29</v>
      </c>
      <c r="G76" s="85"/>
      <c r="H76" s="85"/>
      <c r="I76" s="85"/>
      <c r="J76" s="85"/>
      <c r="K76" s="299"/>
      <c r="L76" s="85"/>
      <c r="M76" s="85"/>
      <c r="N76" s="81">
        <f t="shared" si="1"/>
        <v>0</v>
      </c>
      <c r="O76" s="527"/>
    </row>
    <row r="77" spans="1:15" ht="15.75">
      <c r="A77" s="277"/>
      <c r="B77" s="76" t="s">
        <v>149</v>
      </c>
      <c r="C77" s="82" t="s">
        <v>152</v>
      </c>
      <c r="D77" s="43" t="s">
        <v>61</v>
      </c>
      <c r="E77" s="410">
        <v>260</v>
      </c>
      <c r="F77" s="84" t="s">
        <v>29</v>
      </c>
      <c r="G77" s="85"/>
      <c r="H77" s="85"/>
      <c r="I77" s="85"/>
      <c r="J77" s="85"/>
      <c r="K77" s="299"/>
      <c r="L77" s="85"/>
      <c r="M77" s="85"/>
      <c r="N77" s="81">
        <f t="shared" si="1"/>
        <v>0</v>
      </c>
      <c r="O77" s="527"/>
    </row>
    <row r="78" spans="1:15" ht="29.45" customHeight="1">
      <c r="A78" s="277"/>
      <c r="B78" s="76" t="s">
        <v>151</v>
      </c>
      <c r="C78" s="82" t="s">
        <v>154</v>
      </c>
      <c r="D78" s="43" t="s">
        <v>155</v>
      </c>
      <c r="E78" s="410">
        <v>10</v>
      </c>
      <c r="F78" s="84" t="s">
        <v>29</v>
      </c>
      <c r="G78" s="85"/>
      <c r="H78" s="85"/>
      <c r="I78" s="85"/>
      <c r="J78" s="85"/>
      <c r="K78" s="299"/>
      <c r="L78" s="85"/>
      <c r="M78" s="85"/>
      <c r="N78" s="81">
        <f t="shared" si="1"/>
        <v>0</v>
      </c>
      <c r="O78" s="531"/>
    </row>
    <row r="79" spans="1:15" ht="33.950000000000003" customHeight="1">
      <c r="A79" s="277"/>
      <c r="B79" s="76" t="s">
        <v>153</v>
      </c>
      <c r="C79" s="82" t="s">
        <v>157</v>
      </c>
      <c r="D79" s="43" t="s">
        <v>61</v>
      </c>
      <c r="E79" s="410">
        <v>5</v>
      </c>
      <c r="F79" s="84" t="s">
        <v>29</v>
      </c>
      <c r="G79" s="85"/>
      <c r="H79" s="85"/>
      <c r="I79" s="85"/>
      <c r="J79" s="85"/>
      <c r="K79" s="299"/>
      <c r="L79" s="85"/>
      <c r="M79" s="85"/>
      <c r="N79" s="81">
        <f t="shared" si="1"/>
        <v>0</v>
      </c>
      <c r="O79" s="527"/>
    </row>
    <row r="80" spans="1:15" ht="32.450000000000003" customHeight="1">
      <c r="A80" s="277"/>
      <c r="B80" s="76" t="s">
        <v>156</v>
      </c>
      <c r="C80" s="42" t="s">
        <v>159</v>
      </c>
      <c r="D80" s="78" t="s">
        <v>160</v>
      </c>
      <c r="E80" s="410">
        <v>50</v>
      </c>
      <c r="F80" s="43" t="s">
        <v>29</v>
      </c>
      <c r="G80" s="45"/>
      <c r="H80" s="45"/>
      <c r="I80" s="45"/>
      <c r="J80" s="45"/>
      <c r="K80" s="295"/>
      <c r="L80" s="45"/>
      <c r="M80" s="45"/>
      <c r="N80" s="81">
        <f t="shared" si="1"/>
        <v>0</v>
      </c>
      <c r="O80" s="527"/>
    </row>
    <row r="81" spans="1:15" ht="15.75">
      <c r="A81" s="277"/>
      <c r="B81" s="76" t="s">
        <v>158</v>
      </c>
      <c r="C81" s="42" t="s">
        <v>162</v>
      </c>
      <c r="D81" s="78" t="s">
        <v>163</v>
      </c>
      <c r="E81" s="410">
        <v>500</v>
      </c>
      <c r="F81" s="43" t="s">
        <v>29</v>
      </c>
      <c r="G81" s="45"/>
      <c r="H81" s="45"/>
      <c r="I81" s="45"/>
      <c r="J81" s="45"/>
      <c r="K81" s="295"/>
      <c r="L81" s="45"/>
      <c r="M81" s="45"/>
      <c r="N81" s="81">
        <f t="shared" si="1"/>
        <v>0</v>
      </c>
      <c r="O81" s="527"/>
    </row>
    <row r="82" spans="1:15" ht="36" customHeight="1">
      <c r="B82" s="76" t="s">
        <v>161</v>
      </c>
      <c r="C82" s="42" t="s">
        <v>165</v>
      </c>
      <c r="D82" s="43" t="s">
        <v>166</v>
      </c>
      <c r="E82" s="410">
        <v>14</v>
      </c>
      <c r="F82" s="43" t="s">
        <v>29</v>
      </c>
      <c r="G82" s="87"/>
      <c r="H82" s="87"/>
      <c r="I82" s="87"/>
      <c r="J82" s="87"/>
      <c r="K82" s="293"/>
      <c r="L82" s="87"/>
      <c r="M82" s="87"/>
      <c r="N82" s="81">
        <f t="shared" si="1"/>
        <v>0</v>
      </c>
    </row>
    <row r="83" spans="1:15" ht="47.45" customHeight="1">
      <c r="B83" s="76" t="s">
        <v>164</v>
      </c>
      <c r="C83" s="43" t="s">
        <v>168</v>
      </c>
      <c r="D83" s="43" t="s">
        <v>169</v>
      </c>
      <c r="E83" s="410">
        <v>5</v>
      </c>
      <c r="F83" s="43" t="s">
        <v>29</v>
      </c>
      <c r="G83" s="87"/>
      <c r="H83" s="87"/>
      <c r="I83" s="87"/>
      <c r="J83" s="87"/>
      <c r="K83" s="293"/>
      <c r="L83" s="87"/>
      <c r="M83" s="87"/>
      <c r="N83" s="81">
        <f t="shared" si="1"/>
        <v>0</v>
      </c>
    </row>
    <row r="84" spans="1:15" ht="39" customHeight="1">
      <c r="B84" s="76" t="s">
        <v>167</v>
      </c>
      <c r="C84" s="43" t="s">
        <v>171</v>
      </c>
      <c r="D84" s="43" t="s">
        <v>63</v>
      </c>
      <c r="E84" s="410">
        <v>60</v>
      </c>
      <c r="F84" s="43" t="s">
        <v>172</v>
      </c>
      <c r="G84" s="87"/>
      <c r="H84" s="87"/>
      <c r="I84" s="87"/>
      <c r="J84" s="87"/>
      <c r="K84" s="293"/>
      <c r="L84" s="87"/>
      <c r="M84" s="87"/>
      <c r="N84" s="81">
        <f t="shared" si="1"/>
        <v>0</v>
      </c>
    </row>
    <row r="85" spans="1:15" ht="35.450000000000003" customHeight="1">
      <c r="B85" s="76" t="s">
        <v>170</v>
      </c>
      <c r="C85" s="43" t="s">
        <v>174</v>
      </c>
      <c r="D85" s="43" t="s">
        <v>175</v>
      </c>
      <c r="E85" s="410">
        <v>100</v>
      </c>
      <c r="F85" s="43" t="s">
        <v>172</v>
      </c>
      <c r="G85" s="87"/>
      <c r="H85" s="87"/>
      <c r="I85" s="87"/>
      <c r="J85" s="87"/>
      <c r="K85" s="293"/>
      <c r="L85" s="87"/>
      <c r="M85" s="87"/>
      <c r="N85" s="81">
        <f t="shared" si="1"/>
        <v>0</v>
      </c>
    </row>
    <row r="86" spans="1:15" ht="33.950000000000003" customHeight="1">
      <c r="B86" s="76" t="s">
        <v>173</v>
      </c>
      <c r="C86" s="37" t="s">
        <v>177</v>
      </c>
      <c r="D86" s="93" t="s">
        <v>178</v>
      </c>
      <c r="E86" s="410">
        <v>500</v>
      </c>
      <c r="F86" s="301" t="s">
        <v>29</v>
      </c>
      <c r="G86" s="302"/>
      <c r="H86" s="302"/>
      <c r="I86" s="78"/>
      <c r="J86" s="78"/>
      <c r="K86" s="303"/>
      <c r="L86" s="78"/>
      <c r="M86" s="94"/>
      <c r="N86" s="81">
        <f t="shared" si="1"/>
        <v>0</v>
      </c>
    </row>
    <row r="87" spans="1:15" ht="30">
      <c r="B87" s="76" t="s">
        <v>176</v>
      </c>
      <c r="C87" s="37" t="s">
        <v>180</v>
      </c>
      <c r="D87" s="93" t="s">
        <v>181</v>
      </c>
      <c r="E87" s="410">
        <v>100</v>
      </c>
      <c r="F87" s="301" t="s">
        <v>29</v>
      </c>
      <c r="G87" s="302"/>
      <c r="H87" s="302"/>
      <c r="I87" s="78"/>
      <c r="J87" s="78"/>
      <c r="K87" s="303"/>
      <c r="L87" s="78"/>
      <c r="M87" s="78"/>
      <c r="N87" s="81">
        <f t="shared" si="1"/>
        <v>0</v>
      </c>
    </row>
    <row r="88" spans="1:15" ht="36" customHeight="1">
      <c r="B88" s="76" t="s">
        <v>179</v>
      </c>
      <c r="C88" s="92" t="s">
        <v>183</v>
      </c>
      <c r="D88" s="92" t="s">
        <v>184</v>
      </c>
      <c r="E88" s="410">
        <v>300</v>
      </c>
      <c r="F88" s="301" t="s">
        <v>29</v>
      </c>
      <c r="G88" s="302"/>
      <c r="H88" s="302"/>
      <c r="I88" s="78"/>
      <c r="J88" s="78"/>
      <c r="K88" s="303"/>
      <c r="L88" s="78"/>
      <c r="M88" s="78"/>
      <c r="N88" s="81">
        <f t="shared" si="1"/>
        <v>0</v>
      </c>
    </row>
    <row r="89" spans="1:15" ht="24.95" customHeight="1">
      <c r="B89" s="76" t="s">
        <v>182</v>
      </c>
      <c r="C89" s="92" t="s">
        <v>186</v>
      </c>
      <c r="D89" s="92" t="s">
        <v>187</v>
      </c>
      <c r="E89" s="410">
        <v>40</v>
      </c>
      <c r="F89" s="301" t="s">
        <v>29</v>
      </c>
      <c r="G89" s="302"/>
      <c r="H89" s="302"/>
      <c r="I89" s="78"/>
      <c r="J89" s="78"/>
      <c r="K89" s="303"/>
      <c r="L89" s="78"/>
      <c r="M89" s="78"/>
      <c r="N89" s="81">
        <f t="shared" si="1"/>
        <v>0</v>
      </c>
    </row>
    <row r="90" spans="1:15" ht="38.1" customHeight="1">
      <c r="B90" s="76" t="s">
        <v>185</v>
      </c>
      <c r="C90" s="92" t="s">
        <v>189</v>
      </c>
      <c r="D90" s="92" t="s">
        <v>53</v>
      </c>
      <c r="E90" s="410">
        <v>40</v>
      </c>
      <c r="F90" s="304" t="s">
        <v>29</v>
      </c>
      <c r="G90" s="302"/>
      <c r="H90" s="302"/>
      <c r="I90" s="78"/>
      <c r="J90" s="78"/>
      <c r="K90" s="303"/>
      <c r="L90" s="78"/>
      <c r="M90" s="78"/>
      <c r="N90" s="81">
        <f t="shared" si="1"/>
        <v>0</v>
      </c>
    </row>
    <row r="91" spans="1:15" ht="93.95" customHeight="1">
      <c r="B91" s="76" t="s">
        <v>188</v>
      </c>
      <c r="C91" s="92" t="s">
        <v>191</v>
      </c>
      <c r="D91" s="92" t="s">
        <v>53</v>
      </c>
      <c r="E91" s="410">
        <v>5</v>
      </c>
      <c r="F91" s="304" t="s">
        <v>29</v>
      </c>
      <c r="G91" s="302"/>
      <c r="H91" s="302"/>
      <c r="I91" s="78"/>
      <c r="J91" s="78"/>
      <c r="K91" s="303"/>
      <c r="L91" s="78"/>
      <c r="M91" s="78"/>
      <c r="N91" s="81">
        <f t="shared" si="1"/>
        <v>0</v>
      </c>
    </row>
    <row r="92" spans="1:15" ht="30">
      <c r="B92" s="76" t="s">
        <v>190</v>
      </c>
      <c r="C92" s="95" t="s">
        <v>193</v>
      </c>
      <c r="D92" s="95" t="s">
        <v>194</v>
      </c>
      <c r="E92" s="410">
        <v>60</v>
      </c>
      <c r="F92" s="305" t="s">
        <v>29</v>
      </c>
      <c r="G92" s="96"/>
      <c r="H92" s="96"/>
      <c r="I92" s="97"/>
      <c r="J92" s="97"/>
      <c r="K92" s="306"/>
      <c r="L92" s="97"/>
      <c r="M92" s="97"/>
      <c r="N92" s="81">
        <f t="shared" si="1"/>
        <v>0</v>
      </c>
    </row>
    <row r="93" spans="1:15" ht="15.75">
      <c r="B93" s="76" t="s">
        <v>192</v>
      </c>
      <c r="C93" s="82" t="s">
        <v>196</v>
      </c>
      <c r="D93" s="42" t="s">
        <v>83</v>
      </c>
      <c r="E93" s="410">
        <v>300</v>
      </c>
      <c r="F93" s="307" t="s">
        <v>29</v>
      </c>
      <c r="G93" s="90"/>
      <c r="H93" s="90"/>
      <c r="I93" s="90"/>
      <c r="J93" s="90"/>
      <c r="K93" s="91"/>
      <c r="L93" s="90"/>
      <c r="M93" s="90"/>
      <c r="N93" s="81">
        <f t="shared" si="1"/>
        <v>0</v>
      </c>
      <c r="O93" s="50"/>
    </row>
    <row r="94" spans="1:15" ht="60">
      <c r="A94" s="391"/>
      <c r="B94" s="76" t="s">
        <v>195</v>
      </c>
      <c r="C94" s="42" t="s">
        <v>198</v>
      </c>
      <c r="D94" s="42" t="s">
        <v>199</v>
      </c>
      <c r="E94" s="410">
        <v>20</v>
      </c>
      <c r="F94" s="307" t="s">
        <v>29</v>
      </c>
      <c r="G94" s="90"/>
      <c r="H94" s="90"/>
      <c r="I94" s="90"/>
      <c r="J94" s="90"/>
      <c r="K94" s="91"/>
      <c r="L94" s="90"/>
      <c r="M94" s="90"/>
      <c r="N94" s="81">
        <f t="shared" si="1"/>
        <v>0</v>
      </c>
      <c r="O94" s="277"/>
    </row>
    <row r="95" spans="1:15" ht="30">
      <c r="A95" s="391"/>
      <c r="B95" s="76" t="s">
        <v>197</v>
      </c>
      <c r="C95" s="42" t="s">
        <v>201</v>
      </c>
      <c r="D95" s="42" t="s">
        <v>202</v>
      </c>
      <c r="E95" s="410">
        <v>300</v>
      </c>
      <c r="F95" s="307" t="s">
        <v>29</v>
      </c>
      <c r="G95" s="90"/>
      <c r="H95" s="90"/>
      <c r="I95" s="90"/>
      <c r="J95" s="90"/>
      <c r="K95" s="91"/>
      <c r="L95" s="90"/>
      <c r="M95" s="90"/>
      <c r="N95" s="81">
        <f t="shared" si="1"/>
        <v>0</v>
      </c>
      <c r="O95" s="277"/>
    </row>
    <row r="96" spans="1:15" ht="40.5" customHeight="1">
      <c r="A96" s="391"/>
      <c r="B96" s="76" t="s">
        <v>200</v>
      </c>
      <c r="C96" s="82" t="s">
        <v>204</v>
      </c>
      <c r="D96" s="42" t="s">
        <v>61</v>
      </c>
      <c r="E96" s="410">
        <v>5</v>
      </c>
      <c r="F96" s="307" t="s">
        <v>29</v>
      </c>
      <c r="G96" s="90"/>
      <c r="H96" s="90"/>
      <c r="I96" s="90"/>
      <c r="J96" s="90"/>
      <c r="K96" s="91"/>
      <c r="L96" s="90"/>
      <c r="M96" s="90"/>
      <c r="N96" s="81">
        <f t="shared" si="1"/>
        <v>0</v>
      </c>
      <c r="O96" s="527"/>
    </row>
    <row r="97" spans="1:15" ht="30">
      <c r="A97" s="391"/>
      <c r="B97" s="76" t="s">
        <v>203</v>
      </c>
      <c r="C97" s="82" t="s">
        <v>206</v>
      </c>
      <c r="D97" s="42" t="s">
        <v>61</v>
      </c>
      <c r="E97" s="410">
        <v>5</v>
      </c>
      <c r="F97" s="307" t="s">
        <v>29</v>
      </c>
      <c r="G97" s="90"/>
      <c r="H97" s="90"/>
      <c r="I97" s="90"/>
      <c r="J97" s="90"/>
      <c r="K97" s="91"/>
      <c r="L97" s="90"/>
      <c r="M97" s="90"/>
      <c r="N97" s="81">
        <f t="shared" si="1"/>
        <v>0</v>
      </c>
      <c r="O97" s="527"/>
    </row>
    <row r="98" spans="1:15" ht="37.5" customHeight="1">
      <c r="A98" s="391"/>
      <c r="B98" s="76" t="s">
        <v>205</v>
      </c>
      <c r="C98" s="82" t="s">
        <v>208</v>
      </c>
      <c r="D98" s="42" t="s">
        <v>209</v>
      </c>
      <c r="E98" s="410">
        <v>100</v>
      </c>
      <c r="F98" s="307" t="s">
        <v>29</v>
      </c>
      <c r="G98" s="90"/>
      <c r="H98" s="90"/>
      <c r="I98" s="90"/>
      <c r="J98" s="90"/>
      <c r="K98" s="91"/>
      <c r="L98" s="90"/>
      <c r="M98" s="90"/>
      <c r="N98" s="81">
        <f t="shared" ref="N98:N129" si="2">K98*E98</f>
        <v>0</v>
      </c>
      <c r="O98" s="527"/>
    </row>
    <row r="99" spans="1:15" ht="30.95" customHeight="1">
      <c r="A99" s="391"/>
      <c r="B99" s="76" t="s">
        <v>207</v>
      </c>
      <c r="C99" s="82" t="s">
        <v>211</v>
      </c>
      <c r="D99" s="42" t="s">
        <v>209</v>
      </c>
      <c r="E99" s="410">
        <v>40</v>
      </c>
      <c r="F99" s="307" t="s">
        <v>29</v>
      </c>
      <c r="G99" s="90"/>
      <c r="H99" s="90"/>
      <c r="I99" s="90"/>
      <c r="J99" s="90"/>
      <c r="K99" s="91"/>
      <c r="L99" s="90"/>
      <c r="M99" s="90"/>
      <c r="N99" s="81">
        <f t="shared" si="2"/>
        <v>0</v>
      </c>
      <c r="O99" s="527"/>
    </row>
    <row r="100" spans="1:15" ht="30" customHeight="1">
      <c r="A100" s="391"/>
      <c r="B100" s="76" t="s">
        <v>210</v>
      </c>
      <c r="C100" s="82" t="s">
        <v>213</v>
      </c>
      <c r="D100" s="42" t="s">
        <v>214</v>
      </c>
      <c r="E100" s="410">
        <v>20</v>
      </c>
      <c r="F100" s="307" t="s">
        <v>29</v>
      </c>
      <c r="G100" s="90"/>
      <c r="H100" s="90"/>
      <c r="I100" s="90"/>
      <c r="J100" s="90"/>
      <c r="K100" s="91"/>
      <c r="L100" s="90"/>
      <c r="M100" s="90"/>
      <c r="N100" s="81">
        <f t="shared" si="2"/>
        <v>0</v>
      </c>
      <c r="O100" s="527"/>
    </row>
    <row r="101" spans="1:15" ht="24" customHeight="1">
      <c r="A101" s="391"/>
      <c r="B101" s="76" t="s">
        <v>212</v>
      </c>
      <c r="C101" s="82" t="s">
        <v>213</v>
      </c>
      <c r="D101" s="42" t="s">
        <v>216</v>
      </c>
      <c r="E101" s="410">
        <v>700</v>
      </c>
      <c r="F101" s="307" t="s">
        <v>29</v>
      </c>
      <c r="G101" s="90"/>
      <c r="H101" s="90"/>
      <c r="I101" s="90"/>
      <c r="J101" s="90"/>
      <c r="K101" s="91"/>
      <c r="L101" s="90"/>
      <c r="M101" s="90"/>
      <c r="N101" s="81">
        <f t="shared" si="2"/>
        <v>0</v>
      </c>
      <c r="O101" s="527"/>
    </row>
    <row r="102" spans="1:15" ht="21.6" customHeight="1">
      <c r="A102" s="391"/>
      <c r="B102" s="76" t="s">
        <v>215</v>
      </c>
      <c r="C102" s="82" t="s">
        <v>218</v>
      </c>
      <c r="D102" s="42" t="s">
        <v>219</v>
      </c>
      <c r="E102" s="410">
        <v>30</v>
      </c>
      <c r="F102" s="307" t="s">
        <v>29</v>
      </c>
      <c r="G102" s="90"/>
      <c r="H102" s="90"/>
      <c r="I102" s="90"/>
      <c r="J102" s="90"/>
      <c r="K102" s="91"/>
      <c r="L102" s="90"/>
      <c r="M102" s="90"/>
      <c r="N102" s="81">
        <f t="shared" si="2"/>
        <v>0</v>
      </c>
      <c r="O102" s="527"/>
    </row>
    <row r="103" spans="1:15" ht="32.450000000000003" customHeight="1">
      <c r="A103" s="391"/>
      <c r="B103" s="76" t="s">
        <v>217</v>
      </c>
      <c r="C103" s="82" t="s">
        <v>221</v>
      </c>
      <c r="D103" s="42" t="s">
        <v>219</v>
      </c>
      <c r="E103" s="410">
        <v>80</v>
      </c>
      <c r="F103" s="307" t="s">
        <v>29</v>
      </c>
      <c r="G103" s="90"/>
      <c r="H103" s="90"/>
      <c r="I103" s="90"/>
      <c r="J103" s="90"/>
      <c r="K103" s="91"/>
      <c r="L103" s="90"/>
      <c r="M103" s="90"/>
      <c r="N103" s="81">
        <f t="shared" si="2"/>
        <v>0</v>
      </c>
      <c r="O103" s="527"/>
    </row>
    <row r="104" spans="1:15" ht="24.95" customHeight="1">
      <c r="A104" s="391"/>
      <c r="B104" s="76" t="s">
        <v>220</v>
      </c>
      <c r="C104" s="82" t="s">
        <v>223</v>
      </c>
      <c r="D104" s="42" t="s">
        <v>219</v>
      </c>
      <c r="E104" s="410">
        <v>70</v>
      </c>
      <c r="F104" s="307" t="s">
        <v>29</v>
      </c>
      <c r="G104" s="90"/>
      <c r="H104" s="90"/>
      <c r="I104" s="90"/>
      <c r="J104" s="90"/>
      <c r="K104" s="91"/>
      <c r="L104" s="90"/>
      <c r="M104" s="90"/>
      <c r="N104" s="81">
        <f t="shared" si="2"/>
        <v>0</v>
      </c>
      <c r="O104" s="527"/>
    </row>
    <row r="105" spans="1:15" ht="24.95" customHeight="1">
      <c r="A105" s="391"/>
      <c r="B105" s="76" t="s">
        <v>222</v>
      </c>
      <c r="C105" s="82" t="s">
        <v>225</v>
      </c>
      <c r="D105" s="42" t="s">
        <v>219</v>
      </c>
      <c r="E105" s="410">
        <v>20</v>
      </c>
      <c r="F105" s="307" t="s">
        <v>29</v>
      </c>
      <c r="G105" s="90"/>
      <c r="H105" s="90"/>
      <c r="I105" s="90"/>
      <c r="J105" s="90"/>
      <c r="K105" s="91"/>
      <c r="L105" s="90"/>
      <c r="M105" s="90"/>
      <c r="N105" s="81">
        <f t="shared" si="2"/>
        <v>0</v>
      </c>
      <c r="O105" s="527"/>
    </row>
    <row r="106" spans="1:15" ht="36.950000000000003" customHeight="1">
      <c r="A106" s="391"/>
      <c r="B106" s="76" t="s">
        <v>224</v>
      </c>
      <c r="C106" s="82" t="s">
        <v>227</v>
      </c>
      <c r="D106" s="42" t="s">
        <v>228</v>
      </c>
      <c r="E106" s="410">
        <v>2</v>
      </c>
      <c r="F106" s="307" t="s">
        <v>29</v>
      </c>
      <c r="G106" s="90"/>
      <c r="H106" s="90"/>
      <c r="I106" s="90"/>
      <c r="J106" s="90"/>
      <c r="K106" s="91"/>
      <c r="L106" s="90"/>
      <c r="M106" s="90"/>
      <c r="N106" s="81">
        <f t="shared" si="2"/>
        <v>0</v>
      </c>
      <c r="O106" s="527"/>
    </row>
    <row r="107" spans="1:15" ht="33.950000000000003" customHeight="1">
      <c r="A107" s="391"/>
      <c r="B107" s="76" t="s">
        <v>226</v>
      </c>
      <c r="C107" s="82" t="s">
        <v>230</v>
      </c>
      <c r="D107" s="42" t="s">
        <v>110</v>
      </c>
      <c r="E107" s="410">
        <v>40</v>
      </c>
      <c r="F107" s="307" t="s">
        <v>29</v>
      </c>
      <c r="G107" s="90"/>
      <c r="H107" s="90"/>
      <c r="I107" s="90"/>
      <c r="J107" s="90"/>
      <c r="K107" s="91"/>
      <c r="L107" s="90"/>
      <c r="M107" s="90"/>
      <c r="N107" s="81">
        <f t="shared" si="2"/>
        <v>0</v>
      </c>
      <c r="O107" s="532"/>
    </row>
    <row r="108" spans="1:15" ht="41.45" customHeight="1">
      <c r="A108" s="391"/>
      <c r="B108" s="76" t="s">
        <v>229</v>
      </c>
      <c r="C108" s="82" t="s">
        <v>232</v>
      </c>
      <c r="D108" s="42" t="s">
        <v>110</v>
      </c>
      <c r="E108" s="410">
        <v>20</v>
      </c>
      <c r="F108" s="307" t="s">
        <v>29</v>
      </c>
      <c r="G108" s="90"/>
      <c r="H108" s="90"/>
      <c r="I108" s="90"/>
      <c r="J108" s="90"/>
      <c r="K108" s="91"/>
      <c r="L108" s="90"/>
      <c r="M108" s="90"/>
      <c r="N108" s="81">
        <f t="shared" si="2"/>
        <v>0</v>
      </c>
      <c r="O108" s="532"/>
    </row>
    <row r="109" spans="1:15" ht="30.95" customHeight="1">
      <c r="A109" s="391"/>
      <c r="B109" s="76" t="s">
        <v>231</v>
      </c>
      <c r="C109" s="82" t="s">
        <v>234</v>
      </c>
      <c r="D109" s="42" t="s">
        <v>209</v>
      </c>
      <c r="E109" s="410">
        <v>20</v>
      </c>
      <c r="F109" s="307" t="s">
        <v>29</v>
      </c>
      <c r="G109" s="90"/>
      <c r="H109" s="90"/>
      <c r="I109" s="90"/>
      <c r="J109" s="90"/>
      <c r="K109" s="91"/>
      <c r="L109" s="90"/>
      <c r="M109" s="90"/>
      <c r="N109" s="81">
        <f t="shared" si="2"/>
        <v>0</v>
      </c>
      <c r="O109" s="527"/>
    </row>
    <row r="110" spans="1:15" ht="39.6" customHeight="1">
      <c r="A110" s="391"/>
      <c r="B110" s="76" t="s">
        <v>233</v>
      </c>
      <c r="C110" s="82" t="s">
        <v>236</v>
      </c>
      <c r="D110" s="42" t="s">
        <v>209</v>
      </c>
      <c r="E110" s="410">
        <v>1000</v>
      </c>
      <c r="F110" s="307" t="s">
        <v>29</v>
      </c>
      <c r="G110" s="90"/>
      <c r="H110" s="90"/>
      <c r="I110" s="90"/>
      <c r="J110" s="90"/>
      <c r="K110" s="91"/>
      <c r="L110" s="90"/>
      <c r="M110" s="90"/>
      <c r="N110" s="81">
        <f t="shared" si="2"/>
        <v>0</v>
      </c>
      <c r="O110" s="527"/>
    </row>
    <row r="111" spans="1:15" ht="30.95" customHeight="1">
      <c r="A111" s="391"/>
      <c r="B111" s="76" t="s">
        <v>235</v>
      </c>
      <c r="C111" s="82" t="s">
        <v>238</v>
      </c>
      <c r="D111" s="42" t="s">
        <v>239</v>
      </c>
      <c r="E111" s="410">
        <v>60</v>
      </c>
      <c r="F111" s="307" t="s">
        <v>29</v>
      </c>
      <c r="G111" s="90"/>
      <c r="H111" s="90"/>
      <c r="I111" s="90"/>
      <c r="J111" s="90"/>
      <c r="K111" s="91"/>
      <c r="L111" s="90"/>
      <c r="M111" s="90"/>
      <c r="N111" s="81">
        <f t="shared" si="2"/>
        <v>0</v>
      </c>
      <c r="O111" s="527"/>
    </row>
    <row r="112" spans="1:15" ht="30">
      <c r="A112" s="391"/>
      <c r="B112" s="76" t="s">
        <v>237</v>
      </c>
      <c r="C112" s="82" t="s">
        <v>241</v>
      </c>
      <c r="D112" s="42" t="s">
        <v>239</v>
      </c>
      <c r="E112" s="410">
        <v>80</v>
      </c>
      <c r="F112" s="307" t="s">
        <v>29</v>
      </c>
      <c r="G112" s="90"/>
      <c r="H112" s="90"/>
      <c r="I112" s="90"/>
      <c r="J112" s="90"/>
      <c r="K112" s="91"/>
      <c r="L112" s="90"/>
      <c r="M112" s="90"/>
      <c r="N112" s="81">
        <f t="shared" si="2"/>
        <v>0</v>
      </c>
      <c r="O112" s="527"/>
    </row>
    <row r="113" spans="1:15" ht="30">
      <c r="A113" s="391"/>
      <c r="B113" s="76" t="s">
        <v>240</v>
      </c>
      <c r="C113" s="82" t="s">
        <v>243</v>
      </c>
      <c r="D113" s="42" t="s">
        <v>239</v>
      </c>
      <c r="E113" s="410">
        <v>30</v>
      </c>
      <c r="F113" s="307" t="s">
        <v>29</v>
      </c>
      <c r="G113" s="90"/>
      <c r="H113" s="90"/>
      <c r="I113" s="90"/>
      <c r="J113" s="90"/>
      <c r="K113" s="91"/>
      <c r="L113" s="90"/>
      <c r="M113" s="90"/>
      <c r="N113" s="81">
        <f t="shared" si="2"/>
        <v>0</v>
      </c>
      <c r="O113" s="527"/>
    </row>
    <row r="114" spans="1:15" ht="30">
      <c r="A114" s="391"/>
      <c r="B114" s="76" t="s">
        <v>242</v>
      </c>
      <c r="C114" s="82" t="s">
        <v>245</v>
      </c>
      <c r="D114" s="42" t="s">
        <v>239</v>
      </c>
      <c r="E114" s="410">
        <v>5</v>
      </c>
      <c r="F114" s="307"/>
      <c r="G114" s="90"/>
      <c r="H114" s="90"/>
      <c r="I114" s="90"/>
      <c r="J114" s="90"/>
      <c r="K114" s="91"/>
      <c r="L114" s="90"/>
      <c r="M114" s="90"/>
      <c r="N114" s="81">
        <f t="shared" si="2"/>
        <v>0</v>
      </c>
      <c r="O114" s="527"/>
    </row>
    <row r="115" spans="1:15" ht="32.1" customHeight="1">
      <c r="A115" s="391"/>
      <c r="B115" s="76" t="s">
        <v>244</v>
      </c>
      <c r="C115" s="42" t="s">
        <v>247</v>
      </c>
      <c r="D115" s="42" t="s">
        <v>248</v>
      </c>
      <c r="E115" s="410">
        <v>5</v>
      </c>
      <c r="F115" s="44" t="s">
        <v>29</v>
      </c>
      <c r="G115" s="45"/>
      <c r="H115" s="45"/>
      <c r="I115" s="45"/>
      <c r="J115" s="45"/>
      <c r="K115" s="295"/>
      <c r="L115" s="45"/>
      <c r="M115" s="45"/>
      <c r="N115" s="81">
        <f t="shared" si="2"/>
        <v>0</v>
      </c>
      <c r="O115" s="50"/>
    </row>
    <row r="116" spans="1:15" ht="38.450000000000003" customHeight="1">
      <c r="A116" s="391"/>
      <c r="B116" s="76" t="s">
        <v>246</v>
      </c>
      <c r="C116" s="42" t="s">
        <v>250</v>
      </c>
      <c r="D116" s="42" t="s">
        <v>53</v>
      </c>
      <c r="E116" s="410">
        <v>5</v>
      </c>
      <c r="F116" s="44" t="s">
        <v>29</v>
      </c>
      <c r="G116" s="45"/>
      <c r="H116" s="45"/>
      <c r="I116" s="45"/>
      <c r="J116" s="45"/>
      <c r="K116" s="295"/>
      <c r="L116" s="45"/>
      <c r="M116" s="45"/>
      <c r="N116" s="81">
        <f t="shared" si="2"/>
        <v>0</v>
      </c>
      <c r="O116" s="533"/>
    </row>
    <row r="117" spans="1:15" ht="24" customHeight="1">
      <c r="A117" s="391"/>
      <c r="B117" s="76" t="s">
        <v>249</v>
      </c>
      <c r="C117" s="42" t="s">
        <v>252</v>
      </c>
      <c r="D117" s="42" t="s">
        <v>253</v>
      </c>
      <c r="E117" s="410">
        <v>5</v>
      </c>
      <c r="F117" s="44" t="s">
        <v>29</v>
      </c>
      <c r="G117" s="45"/>
      <c r="H117" s="45"/>
      <c r="I117" s="45"/>
      <c r="J117" s="45"/>
      <c r="K117" s="295"/>
      <c r="L117" s="45"/>
      <c r="M117" s="45"/>
      <c r="N117" s="81">
        <f t="shared" si="2"/>
        <v>0</v>
      </c>
      <c r="O117" s="533"/>
    </row>
    <row r="118" spans="1:15" ht="32.1" customHeight="1">
      <c r="A118" s="391"/>
      <c r="B118" s="76" t="s">
        <v>251</v>
      </c>
      <c r="C118" s="82" t="s">
        <v>255</v>
      </c>
      <c r="D118" s="98" t="s">
        <v>256</v>
      </c>
      <c r="E118" s="410">
        <v>200</v>
      </c>
      <c r="F118" s="98" t="s">
        <v>49</v>
      </c>
      <c r="G118" s="94"/>
      <c r="H118" s="94"/>
      <c r="I118" s="94"/>
      <c r="J118" s="94"/>
      <c r="K118" s="233"/>
      <c r="L118" s="99"/>
      <c r="M118" s="100"/>
      <c r="N118" s="81">
        <f t="shared" si="2"/>
        <v>0</v>
      </c>
      <c r="O118" s="533"/>
    </row>
    <row r="119" spans="1:15" ht="27.95" customHeight="1">
      <c r="A119" s="391"/>
      <c r="B119" s="76" t="s">
        <v>254</v>
      </c>
      <c r="C119" s="82" t="s">
        <v>258</v>
      </c>
      <c r="D119" s="98" t="s">
        <v>259</v>
      </c>
      <c r="E119" s="410">
        <v>10</v>
      </c>
      <c r="F119" s="98" t="s">
        <v>49</v>
      </c>
      <c r="G119" s="94"/>
      <c r="H119" s="94"/>
      <c r="I119" s="94"/>
      <c r="J119" s="94"/>
      <c r="K119" s="233"/>
      <c r="L119" s="99"/>
      <c r="M119" s="100"/>
      <c r="N119" s="81">
        <f t="shared" si="2"/>
        <v>0</v>
      </c>
      <c r="O119" s="278"/>
    </row>
    <row r="120" spans="1:15" ht="45">
      <c r="A120" s="391"/>
      <c r="B120" s="76" t="s">
        <v>257</v>
      </c>
      <c r="C120" s="82" t="s">
        <v>261</v>
      </c>
      <c r="D120" s="98" t="s">
        <v>262</v>
      </c>
      <c r="E120" s="410">
        <v>100</v>
      </c>
      <c r="F120" s="98" t="s">
        <v>49</v>
      </c>
      <c r="G120" s="94"/>
      <c r="H120" s="94"/>
      <c r="I120" s="94"/>
      <c r="J120" s="94"/>
      <c r="K120" s="233"/>
      <c r="L120" s="99"/>
      <c r="M120" s="100"/>
      <c r="N120" s="81">
        <f t="shared" si="2"/>
        <v>0</v>
      </c>
      <c r="O120" s="278"/>
    </row>
    <row r="121" spans="1:15" ht="42" customHeight="1">
      <c r="A121" s="391"/>
      <c r="B121" s="76" t="s">
        <v>260</v>
      </c>
      <c r="C121" s="82" t="s">
        <v>264</v>
      </c>
      <c r="D121" s="98" t="s">
        <v>265</v>
      </c>
      <c r="E121" s="410">
        <v>5</v>
      </c>
      <c r="F121" s="98" t="s">
        <v>49</v>
      </c>
      <c r="G121" s="94"/>
      <c r="H121" s="94"/>
      <c r="I121" s="94"/>
      <c r="J121" s="94"/>
      <c r="K121" s="233"/>
      <c r="L121" s="99"/>
      <c r="M121" s="100"/>
      <c r="N121" s="81">
        <f t="shared" si="2"/>
        <v>0</v>
      </c>
      <c r="O121" s="278"/>
    </row>
    <row r="122" spans="1:15" ht="64.5" customHeight="1">
      <c r="A122" s="391"/>
      <c r="B122" s="76" t="s">
        <v>263</v>
      </c>
      <c r="C122" s="82" t="s">
        <v>267</v>
      </c>
      <c r="D122" s="98" t="s">
        <v>268</v>
      </c>
      <c r="E122" s="410">
        <v>240</v>
      </c>
      <c r="F122" s="98" t="s">
        <v>49</v>
      </c>
      <c r="G122" s="94"/>
      <c r="H122" s="94"/>
      <c r="I122" s="94"/>
      <c r="J122" s="94"/>
      <c r="K122" s="233"/>
      <c r="L122" s="99"/>
      <c r="M122" s="100"/>
      <c r="N122" s="81">
        <f t="shared" si="2"/>
        <v>0</v>
      </c>
      <c r="O122" s="278"/>
    </row>
    <row r="123" spans="1:15" ht="40.5" customHeight="1">
      <c r="A123" s="391"/>
      <c r="B123" s="76" t="s">
        <v>266</v>
      </c>
      <c r="C123" s="82" t="s">
        <v>270</v>
      </c>
      <c r="D123" s="98" t="s">
        <v>271</v>
      </c>
      <c r="E123" s="410">
        <v>100</v>
      </c>
      <c r="F123" s="98" t="s">
        <v>49</v>
      </c>
      <c r="G123" s="94"/>
      <c r="H123" s="94"/>
      <c r="I123" s="94"/>
      <c r="J123" s="94"/>
      <c r="K123" s="233"/>
      <c r="L123" s="99"/>
      <c r="M123" s="100"/>
      <c r="N123" s="81">
        <f t="shared" si="2"/>
        <v>0</v>
      </c>
      <c r="O123" s="278"/>
    </row>
    <row r="124" spans="1:15" ht="45.95" customHeight="1">
      <c r="A124" s="391"/>
      <c r="B124" s="76" t="s">
        <v>269</v>
      </c>
      <c r="C124" s="82" t="s">
        <v>273</v>
      </c>
      <c r="D124" s="98" t="s">
        <v>274</v>
      </c>
      <c r="E124" s="410">
        <v>700</v>
      </c>
      <c r="F124" s="98" t="s">
        <v>49</v>
      </c>
      <c r="G124" s="94"/>
      <c r="H124" s="94"/>
      <c r="I124" s="94"/>
      <c r="J124" s="94"/>
      <c r="K124" s="233"/>
      <c r="L124" s="99"/>
      <c r="M124" s="100"/>
      <c r="N124" s="81">
        <f t="shared" si="2"/>
        <v>0</v>
      </c>
      <c r="O124" s="278"/>
    </row>
    <row r="125" spans="1:15" ht="45" customHeight="1">
      <c r="A125" s="391"/>
      <c r="B125" s="76" t="s">
        <v>272</v>
      </c>
      <c r="C125" s="82" t="s">
        <v>276</v>
      </c>
      <c r="D125" s="98" t="s">
        <v>274</v>
      </c>
      <c r="E125" s="410">
        <v>10</v>
      </c>
      <c r="F125" s="98"/>
      <c r="G125" s="94"/>
      <c r="H125" s="94"/>
      <c r="I125" s="94"/>
      <c r="J125" s="94"/>
      <c r="K125" s="233"/>
      <c r="L125" s="99"/>
      <c r="M125" s="100"/>
      <c r="N125" s="81">
        <f t="shared" si="2"/>
        <v>0</v>
      </c>
      <c r="O125" s="278"/>
    </row>
    <row r="126" spans="1:15" ht="36.6" customHeight="1">
      <c r="A126" s="391"/>
      <c r="B126" s="76" t="s">
        <v>275</v>
      </c>
      <c r="C126" s="82" t="s">
        <v>278</v>
      </c>
      <c r="D126" s="98" t="s">
        <v>274</v>
      </c>
      <c r="E126" s="410">
        <v>120</v>
      </c>
      <c r="F126" s="98" t="s">
        <v>49</v>
      </c>
      <c r="G126" s="94"/>
      <c r="H126" s="94"/>
      <c r="I126" s="94"/>
      <c r="J126" s="94"/>
      <c r="K126" s="233"/>
      <c r="L126" s="99"/>
      <c r="M126" s="100"/>
      <c r="N126" s="81">
        <f t="shared" si="2"/>
        <v>0</v>
      </c>
      <c r="O126" s="278"/>
    </row>
    <row r="127" spans="1:15" ht="36.6" customHeight="1">
      <c r="A127" s="391"/>
      <c r="B127" s="76" t="s">
        <v>277</v>
      </c>
      <c r="C127" s="42" t="s">
        <v>280</v>
      </c>
      <c r="D127" s="42" t="s">
        <v>281</v>
      </c>
      <c r="E127" s="410">
        <v>800</v>
      </c>
      <c r="F127" s="307" t="s">
        <v>29</v>
      </c>
      <c r="G127" s="90"/>
      <c r="H127" s="90"/>
      <c r="I127" s="90"/>
      <c r="J127" s="90"/>
      <c r="K127" s="91"/>
      <c r="L127" s="90"/>
      <c r="M127" s="90"/>
      <c r="N127" s="81">
        <f t="shared" si="2"/>
        <v>0</v>
      </c>
      <c r="O127" s="533"/>
    </row>
    <row r="128" spans="1:15" ht="32.450000000000003" customHeight="1">
      <c r="A128" s="391"/>
      <c r="B128" s="76" t="s">
        <v>279</v>
      </c>
      <c r="C128" s="82" t="s">
        <v>283</v>
      </c>
      <c r="D128" s="98" t="s">
        <v>284</v>
      </c>
      <c r="E128" s="410">
        <v>60</v>
      </c>
      <c r="F128" s="98" t="s">
        <v>49</v>
      </c>
      <c r="G128" s="94"/>
      <c r="H128" s="94"/>
      <c r="I128" s="94"/>
      <c r="J128" s="94"/>
      <c r="K128" s="233"/>
      <c r="L128" s="99"/>
      <c r="M128" s="100"/>
      <c r="N128" s="81">
        <f t="shared" si="2"/>
        <v>0</v>
      </c>
      <c r="O128" s="530"/>
    </row>
    <row r="129" spans="1:15" ht="34.5" customHeight="1">
      <c r="A129" s="391"/>
      <c r="B129" s="76" t="s">
        <v>282</v>
      </c>
      <c r="C129" s="82" t="s">
        <v>286</v>
      </c>
      <c r="D129" s="98" t="s">
        <v>284</v>
      </c>
      <c r="E129" s="410">
        <v>320</v>
      </c>
      <c r="F129" s="98" t="s">
        <v>49</v>
      </c>
      <c r="G129" s="94"/>
      <c r="H129" s="94"/>
      <c r="I129" s="94"/>
      <c r="J129" s="94"/>
      <c r="K129" s="233"/>
      <c r="L129" s="99"/>
      <c r="M129" s="100"/>
      <c r="N129" s="81">
        <f t="shared" si="2"/>
        <v>0</v>
      </c>
      <c r="O129" s="278"/>
    </row>
    <row r="130" spans="1:15" ht="37.5" customHeight="1">
      <c r="A130" s="391"/>
      <c r="B130" s="76" t="s">
        <v>285</v>
      </c>
      <c r="C130" s="82" t="s">
        <v>288</v>
      </c>
      <c r="D130" s="98" t="s">
        <v>289</v>
      </c>
      <c r="E130" s="410">
        <v>600</v>
      </c>
      <c r="F130" s="98" t="s">
        <v>49</v>
      </c>
      <c r="G130" s="94"/>
      <c r="H130" s="94"/>
      <c r="I130" s="94"/>
      <c r="J130" s="94"/>
      <c r="K130" s="233"/>
      <c r="L130" s="99"/>
      <c r="M130" s="100"/>
      <c r="N130" s="81">
        <f t="shared" ref="N130:N161" si="3">K130*E130</f>
        <v>0</v>
      </c>
      <c r="O130" s="278"/>
    </row>
    <row r="131" spans="1:15" ht="45">
      <c r="A131" s="391"/>
      <c r="B131" s="76" t="s">
        <v>287</v>
      </c>
      <c r="C131" s="82" t="s">
        <v>291</v>
      </c>
      <c r="D131" s="98" t="s">
        <v>292</v>
      </c>
      <c r="E131" s="410">
        <v>120</v>
      </c>
      <c r="F131" s="98" t="s">
        <v>49</v>
      </c>
      <c r="G131" s="94"/>
      <c r="H131" s="94"/>
      <c r="I131" s="94"/>
      <c r="J131" s="94"/>
      <c r="K131" s="233"/>
      <c r="L131" s="99"/>
      <c r="M131" s="100"/>
      <c r="N131" s="81">
        <f t="shared" si="3"/>
        <v>0</v>
      </c>
      <c r="O131" s="278"/>
    </row>
    <row r="132" spans="1:15" ht="15.75">
      <c r="A132" s="391"/>
      <c r="B132" s="76" t="s">
        <v>290</v>
      </c>
      <c r="C132" s="82" t="s">
        <v>294</v>
      </c>
      <c r="D132" s="98" t="s">
        <v>295</v>
      </c>
      <c r="E132" s="410">
        <v>360</v>
      </c>
      <c r="F132" s="98" t="s">
        <v>49</v>
      </c>
      <c r="G132" s="94"/>
      <c r="H132" s="94"/>
      <c r="I132" s="94"/>
      <c r="J132" s="94"/>
      <c r="K132" s="233"/>
      <c r="L132" s="99"/>
      <c r="M132" s="100"/>
      <c r="N132" s="81">
        <f t="shared" si="3"/>
        <v>0</v>
      </c>
      <c r="O132" s="278"/>
    </row>
    <row r="133" spans="1:15" ht="29.45" customHeight="1">
      <c r="A133" s="391"/>
      <c r="B133" s="76" t="s">
        <v>293</v>
      </c>
      <c r="C133" s="82" t="s">
        <v>297</v>
      </c>
      <c r="D133" s="98" t="s">
        <v>298</v>
      </c>
      <c r="E133" s="410">
        <v>60</v>
      </c>
      <c r="F133" s="98" t="s">
        <v>49</v>
      </c>
      <c r="G133" s="94"/>
      <c r="H133" s="94"/>
      <c r="I133" s="94"/>
      <c r="J133" s="94"/>
      <c r="K133" s="233"/>
      <c r="L133" s="99"/>
      <c r="M133" s="100"/>
      <c r="N133" s="81">
        <f t="shared" si="3"/>
        <v>0</v>
      </c>
      <c r="O133" s="278"/>
    </row>
    <row r="134" spans="1:15" ht="29.45" customHeight="1">
      <c r="A134" s="391"/>
      <c r="B134" s="76" t="s">
        <v>296</v>
      </c>
      <c r="C134" s="82" t="s">
        <v>300</v>
      </c>
      <c r="D134" s="98" t="s">
        <v>301</v>
      </c>
      <c r="E134" s="410">
        <v>320</v>
      </c>
      <c r="F134" s="98" t="s">
        <v>49</v>
      </c>
      <c r="G134" s="94"/>
      <c r="H134" s="94"/>
      <c r="I134" s="94"/>
      <c r="J134" s="94"/>
      <c r="K134" s="233"/>
      <c r="L134" s="99"/>
      <c r="M134" s="100"/>
      <c r="N134" s="81">
        <f t="shared" si="3"/>
        <v>0</v>
      </c>
      <c r="O134" s="278"/>
    </row>
    <row r="135" spans="1:15" ht="21.95" customHeight="1">
      <c r="A135" s="391"/>
      <c r="B135" s="76" t="s">
        <v>299</v>
      </c>
      <c r="C135" s="82" t="s">
        <v>300</v>
      </c>
      <c r="D135" s="98" t="s">
        <v>303</v>
      </c>
      <c r="E135" s="410">
        <v>200</v>
      </c>
      <c r="F135" s="98" t="s">
        <v>49</v>
      </c>
      <c r="G135" s="94"/>
      <c r="H135" s="94"/>
      <c r="I135" s="94"/>
      <c r="J135" s="94"/>
      <c r="K135" s="233"/>
      <c r="L135" s="99"/>
      <c r="M135" s="100"/>
      <c r="N135" s="81">
        <f t="shared" si="3"/>
        <v>0</v>
      </c>
      <c r="O135" s="278"/>
    </row>
    <row r="136" spans="1:15" ht="32.1" customHeight="1">
      <c r="A136" s="391"/>
      <c r="B136" s="76" t="s">
        <v>302</v>
      </c>
      <c r="C136" s="82" t="s">
        <v>305</v>
      </c>
      <c r="D136" s="98" t="s">
        <v>306</v>
      </c>
      <c r="E136" s="410">
        <v>200</v>
      </c>
      <c r="F136" s="98" t="s">
        <v>49</v>
      </c>
      <c r="G136" s="94"/>
      <c r="H136" s="94"/>
      <c r="I136" s="94"/>
      <c r="J136" s="94"/>
      <c r="K136" s="233"/>
      <c r="L136" s="99"/>
      <c r="M136" s="100"/>
      <c r="N136" s="81">
        <f t="shared" si="3"/>
        <v>0</v>
      </c>
      <c r="O136" s="278"/>
    </row>
    <row r="137" spans="1:15" ht="30.95" customHeight="1">
      <c r="A137" s="391"/>
      <c r="B137" s="76" t="s">
        <v>304</v>
      </c>
      <c r="C137" s="82" t="s">
        <v>308</v>
      </c>
      <c r="D137" s="98" t="s">
        <v>309</v>
      </c>
      <c r="E137" s="410">
        <v>600</v>
      </c>
      <c r="F137" s="98" t="s">
        <v>49</v>
      </c>
      <c r="G137" s="94"/>
      <c r="H137" s="94"/>
      <c r="I137" s="94"/>
      <c r="J137" s="94"/>
      <c r="K137" s="233"/>
      <c r="L137" s="99"/>
      <c r="M137" s="100"/>
      <c r="N137" s="81">
        <f t="shared" si="3"/>
        <v>0</v>
      </c>
      <c r="O137" s="278"/>
    </row>
    <row r="138" spans="1:15" ht="15.75">
      <c r="A138" s="391"/>
      <c r="B138" s="76" t="s">
        <v>307</v>
      </c>
      <c r="C138" s="82" t="s">
        <v>311</v>
      </c>
      <c r="D138" s="98" t="s">
        <v>312</v>
      </c>
      <c r="E138" s="410">
        <v>500</v>
      </c>
      <c r="F138" s="98" t="s">
        <v>49</v>
      </c>
      <c r="G138" s="94"/>
      <c r="H138" s="94"/>
      <c r="I138" s="94"/>
      <c r="J138" s="94"/>
      <c r="K138" s="233"/>
      <c r="L138" s="99"/>
      <c r="M138" s="100"/>
      <c r="N138" s="81">
        <f t="shared" si="3"/>
        <v>0</v>
      </c>
      <c r="O138" s="278"/>
    </row>
    <row r="139" spans="1:15" ht="35.450000000000003" customHeight="1">
      <c r="B139" s="76" t="s">
        <v>310</v>
      </c>
      <c r="C139" s="433" t="s">
        <v>1386</v>
      </c>
      <c r="D139" s="98" t="s">
        <v>312</v>
      </c>
      <c r="E139" s="410">
        <v>10</v>
      </c>
      <c r="F139" s="98"/>
      <c r="G139" s="94"/>
      <c r="H139" s="94"/>
      <c r="I139" s="94"/>
      <c r="J139" s="94"/>
      <c r="K139" s="233"/>
      <c r="L139" s="99"/>
      <c r="M139" s="100"/>
      <c r="N139" s="81">
        <f t="shared" si="3"/>
        <v>0</v>
      </c>
      <c r="O139" s="278"/>
    </row>
    <row r="140" spans="1:15" ht="32.450000000000003" customHeight="1">
      <c r="B140" s="76" t="s">
        <v>313</v>
      </c>
      <c r="C140" s="82" t="s">
        <v>315</v>
      </c>
      <c r="D140" s="98" t="s">
        <v>74</v>
      </c>
      <c r="E140" s="410">
        <v>400</v>
      </c>
      <c r="F140" s="98" t="s">
        <v>49</v>
      </c>
      <c r="G140" s="94"/>
      <c r="H140" s="94"/>
      <c r="I140" s="94"/>
      <c r="J140" s="94"/>
      <c r="K140" s="233"/>
      <c r="L140" s="99"/>
      <c r="M140" s="100"/>
      <c r="N140" s="81">
        <f t="shared" si="3"/>
        <v>0</v>
      </c>
      <c r="O140" s="278"/>
    </row>
    <row r="141" spans="1:15" ht="26.1" customHeight="1">
      <c r="B141" s="76" t="s">
        <v>314</v>
      </c>
      <c r="C141" s="82" t="s">
        <v>317</v>
      </c>
      <c r="D141" s="98" t="s">
        <v>318</v>
      </c>
      <c r="E141" s="410">
        <v>3</v>
      </c>
      <c r="F141" s="98" t="s">
        <v>49</v>
      </c>
      <c r="G141" s="94"/>
      <c r="H141" s="94"/>
      <c r="I141" s="94"/>
      <c r="J141" s="94"/>
      <c r="K141" s="233"/>
      <c r="L141" s="99"/>
      <c r="M141" s="100"/>
      <c r="N141" s="81">
        <f t="shared" si="3"/>
        <v>0</v>
      </c>
      <c r="O141" s="278"/>
    </row>
    <row r="142" spans="1:15" ht="37.5" customHeight="1">
      <c r="B142" s="76" t="s">
        <v>316</v>
      </c>
      <c r="C142" s="102" t="s">
        <v>320</v>
      </c>
      <c r="D142" s="102" t="s">
        <v>321</v>
      </c>
      <c r="E142" s="410">
        <v>20</v>
      </c>
      <c r="F142" s="308" t="s">
        <v>29</v>
      </c>
      <c r="G142" s="97"/>
      <c r="H142" s="97"/>
      <c r="I142" s="97"/>
      <c r="J142" s="97"/>
      <c r="K142" s="306"/>
      <c r="L142" s="97"/>
      <c r="M142" s="97"/>
      <c r="N142" s="81">
        <f t="shared" si="3"/>
        <v>0</v>
      </c>
      <c r="O142" s="278"/>
    </row>
    <row r="143" spans="1:15" ht="33.950000000000003" customHeight="1">
      <c r="B143" s="76" t="s">
        <v>319</v>
      </c>
      <c r="C143" s="102" t="s">
        <v>323</v>
      </c>
      <c r="D143" s="102" t="s">
        <v>324</v>
      </c>
      <c r="E143" s="410">
        <v>40</v>
      </c>
      <c r="F143" s="308" t="s">
        <v>29</v>
      </c>
      <c r="G143" s="97"/>
      <c r="H143" s="97"/>
      <c r="I143" s="97"/>
      <c r="J143" s="97"/>
      <c r="K143" s="306"/>
      <c r="L143" s="97"/>
      <c r="M143" s="97"/>
      <c r="N143" s="81">
        <f t="shared" si="3"/>
        <v>0</v>
      </c>
      <c r="O143" s="278"/>
    </row>
    <row r="144" spans="1:15" ht="35.450000000000003" customHeight="1">
      <c r="B144" s="76" t="s">
        <v>322</v>
      </c>
      <c r="C144" s="102" t="s">
        <v>326</v>
      </c>
      <c r="D144" s="102" t="s">
        <v>327</v>
      </c>
      <c r="E144" s="410">
        <v>5</v>
      </c>
      <c r="F144" s="309" t="s">
        <v>29</v>
      </c>
      <c r="G144" s="103"/>
      <c r="H144" s="103"/>
      <c r="I144" s="103"/>
      <c r="J144" s="103"/>
      <c r="K144" s="310"/>
      <c r="L144" s="103"/>
      <c r="M144" s="103"/>
      <c r="N144" s="81">
        <f t="shared" si="3"/>
        <v>0</v>
      </c>
      <c r="O144" s="278"/>
    </row>
    <row r="145" spans="2:15" ht="38.1" customHeight="1">
      <c r="B145" s="76" t="s">
        <v>325</v>
      </c>
      <c r="C145" s="104" t="s">
        <v>329</v>
      </c>
      <c r="D145" s="102" t="s">
        <v>330</v>
      </c>
      <c r="E145" s="410">
        <v>30</v>
      </c>
      <c r="F145" s="309" t="s">
        <v>29</v>
      </c>
      <c r="G145" s="103"/>
      <c r="H145" s="103"/>
      <c r="I145" s="103"/>
      <c r="J145" s="103"/>
      <c r="K145" s="310"/>
      <c r="L145" s="103"/>
      <c r="M145" s="103"/>
      <c r="N145" s="81">
        <f t="shared" si="3"/>
        <v>0</v>
      </c>
      <c r="O145" s="278"/>
    </row>
    <row r="146" spans="2:15" ht="24.95" customHeight="1">
      <c r="B146" s="76" t="s">
        <v>328</v>
      </c>
      <c r="C146" s="102" t="s">
        <v>332</v>
      </c>
      <c r="D146" s="102" t="s">
        <v>333</v>
      </c>
      <c r="E146" s="410">
        <v>80</v>
      </c>
      <c r="F146" s="308" t="s">
        <v>29</v>
      </c>
      <c r="G146" s="97"/>
      <c r="H146" s="97"/>
      <c r="I146" s="97"/>
      <c r="J146" s="97"/>
      <c r="K146" s="306"/>
      <c r="L146" s="97"/>
      <c r="M146" s="97"/>
      <c r="N146" s="81">
        <f t="shared" si="3"/>
        <v>0</v>
      </c>
      <c r="O146" s="278"/>
    </row>
    <row r="147" spans="2:15" ht="40.5" customHeight="1">
      <c r="B147" s="76" t="s">
        <v>331</v>
      </c>
      <c r="C147" s="105" t="s">
        <v>335</v>
      </c>
      <c r="D147" s="102" t="s">
        <v>219</v>
      </c>
      <c r="E147" s="410">
        <v>40</v>
      </c>
      <c r="F147" s="309" t="s">
        <v>29</v>
      </c>
      <c r="G147" s="103"/>
      <c r="H147" s="103"/>
      <c r="I147" s="103"/>
      <c r="J147" s="103"/>
      <c r="K147" s="310"/>
      <c r="L147" s="103"/>
      <c r="M147" s="103"/>
      <c r="N147" s="81">
        <f t="shared" si="3"/>
        <v>0</v>
      </c>
      <c r="O147" s="278"/>
    </row>
    <row r="148" spans="2:15" ht="38.1" customHeight="1">
      <c r="B148" s="76" t="s">
        <v>334</v>
      </c>
      <c r="C148" s="104" t="s">
        <v>337</v>
      </c>
      <c r="D148" s="102" t="s">
        <v>219</v>
      </c>
      <c r="E148" s="410">
        <v>30</v>
      </c>
      <c r="F148" s="309" t="s">
        <v>29</v>
      </c>
      <c r="G148" s="103"/>
      <c r="H148" s="103"/>
      <c r="I148" s="103"/>
      <c r="J148" s="103"/>
      <c r="K148" s="310"/>
      <c r="L148" s="103"/>
      <c r="M148" s="103"/>
      <c r="N148" s="81">
        <f t="shared" si="3"/>
        <v>0</v>
      </c>
      <c r="O148" s="278"/>
    </row>
    <row r="149" spans="2:15" ht="32.450000000000003" customHeight="1">
      <c r="B149" s="76" t="s">
        <v>336</v>
      </c>
      <c r="C149" s="102" t="s">
        <v>339</v>
      </c>
      <c r="D149" s="106" t="s">
        <v>340</v>
      </c>
      <c r="E149" s="410">
        <v>60</v>
      </c>
      <c r="F149" s="311" t="s">
        <v>29</v>
      </c>
      <c r="G149" s="107"/>
      <c r="H149" s="107"/>
      <c r="I149" s="107"/>
      <c r="J149" s="107"/>
      <c r="K149" s="312"/>
      <c r="L149" s="107"/>
      <c r="M149" s="107"/>
      <c r="N149" s="81">
        <f t="shared" si="3"/>
        <v>0</v>
      </c>
      <c r="O149" s="278"/>
    </row>
    <row r="150" spans="2:15" ht="27" customHeight="1">
      <c r="B150" s="76" t="s">
        <v>338</v>
      </c>
      <c r="C150" s="102" t="s">
        <v>342</v>
      </c>
      <c r="D150" s="106" t="s">
        <v>53</v>
      </c>
      <c r="E150" s="410">
        <v>10</v>
      </c>
      <c r="F150" s="311" t="s">
        <v>29</v>
      </c>
      <c r="G150" s="107"/>
      <c r="H150" s="107"/>
      <c r="I150" s="107"/>
      <c r="J150" s="107"/>
      <c r="K150" s="312"/>
      <c r="L150" s="107"/>
      <c r="M150" s="107"/>
      <c r="N150" s="81">
        <f t="shared" si="3"/>
        <v>0</v>
      </c>
      <c r="O150" s="278"/>
    </row>
    <row r="151" spans="2:15" ht="35.1" customHeight="1">
      <c r="B151" s="76" t="s">
        <v>341</v>
      </c>
      <c r="C151" s="104" t="s">
        <v>344</v>
      </c>
      <c r="D151" s="102" t="s">
        <v>345</v>
      </c>
      <c r="E151" s="410">
        <v>50</v>
      </c>
      <c r="F151" s="309" t="s">
        <v>29</v>
      </c>
      <c r="G151" s="103"/>
      <c r="H151" s="103"/>
      <c r="I151" s="103"/>
      <c r="J151" s="103"/>
      <c r="K151" s="310"/>
      <c r="L151" s="103"/>
      <c r="M151" s="103"/>
      <c r="N151" s="81">
        <f t="shared" si="3"/>
        <v>0</v>
      </c>
      <c r="O151" s="278"/>
    </row>
    <row r="152" spans="2:15" ht="50.1" customHeight="1">
      <c r="B152" s="76" t="s">
        <v>343</v>
      </c>
      <c r="C152" s="108" t="s">
        <v>347</v>
      </c>
      <c r="D152" s="109" t="s">
        <v>348</v>
      </c>
      <c r="E152" s="410">
        <v>100</v>
      </c>
      <c r="F152" s="313" t="s">
        <v>29</v>
      </c>
      <c r="G152" s="110"/>
      <c r="H152" s="110"/>
      <c r="I152" s="110"/>
      <c r="J152" s="110"/>
      <c r="K152" s="314"/>
      <c r="L152" s="110"/>
      <c r="M152" s="110"/>
      <c r="N152" s="81">
        <f t="shared" si="3"/>
        <v>0</v>
      </c>
      <c r="O152" s="278"/>
    </row>
    <row r="153" spans="2:15" ht="45">
      <c r="B153" s="76" t="s">
        <v>346</v>
      </c>
      <c r="C153" s="102" t="s">
        <v>350</v>
      </c>
      <c r="D153" s="106" t="s">
        <v>351</v>
      </c>
      <c r="E153" s="410">
        <v>20</v>
      </c>
      <c r="F153" s="311" t="s">
        <v>29</v>
      </c>
      <c r="G153" s="111"/>
      <c r="H153" s="111"/>
      <c r="I153" s="111"/>
      <c r="J153" s="111"/>
      <c r="K153" s="312"/>
      <c r="L153" s="111"/>
      <c r="M153" s="111"/>
      <c r="N153" s="81">
        <f t="shared" si="3"/>
        <v>0</v>
      </c>
      <c r="O153" s="278"/>
    </row>
    <row r="154" spans="2:15" ht="32.450000000000003" customHeight="1">
      <c r="B154" s="76" t="s">
        <v>349</v>
      </c>
      <c r="C154" s="102" t="s">
        <v>353</v>
      </c>
      <c r="D154" s="106" t="s">
        <v>354</v>
      </c>
      <c r="E154" s="410">
        <v>60</v>
      </c>
      <c r="F154" s="315" t="s">
        <v>29</v>
      </c>
      <c r="G154" s="112"/>
      <c r="H154" s="112"/>
      <c r="I154" s="112"/>
      <c r="J154" s="112"/>
      <c r="K154" s="316"/>
      <c r="L154" s="112"/>
      <c r="M154" s="112"/>
      <c r="N154" s="81">
        <f t="shared" si="3"/>
        <v>0</v>
      </c>
      <c r="O154" s="278"/>
    </row>
    <row r="155" spans="2:15" ht="36" customHeight="1">
      <c r="B155" s="76" t="s">
        <v>352</v>
      </c>
      <c r="C155" s="113" t="s">
        <v>356</v>
      </c>
      <c r="D155" s="102" t="s">
        <v>351</v>
      </c>
      <c r="E155" s="410">
        <v>30</v>
      </c>
      <c r="F155" s="308" t="s">
        <v>29</v>
      </c>
      <c r="G155" s="97"/>
      <c r="H155" s="97"/>
      <c r="I155" s="97"/>
      <c r="J155" s="97"/>
      <c r="K155" s="306"/>
      <c r="L155" s="97"/>
      <c r="M155" s="97"/>
      <c r="N155" s="81">
        <f t="shared" si="3"/>
        <v>0</v>
      </c>
      <c r="O155" s="278"/>
    </row>
    <row r="156" spans="2:15" ht="30" customHeight="1">
      <c r="B156" s="76" t="s">
        <v>355</v>
      </c>
      <c r="C156" s="108" t="s">
        <v>358</v>
      </c>
      <c r="D156" s="108" t="s">
        <v>359</v>
      </c>
      <c r="E156" s="410">
        <v>80</v>
      </c>
      <c r="F156" s="317" t="s">
        <v>29</v>
      </c>
      <c r="G156" s="114"/>
      <c r="H156" s="114"/>
      <c r="I156" s="114"/>
      <c r="J156" s="114"/>
      <c r="K156" s="318"/>
      <c r="L156" s="114"/>
      <c r="M156" s="114"/>
      <c r="N156" s="81">
        <f t="shared" si="3"/>
        <v>0</v>
      </c>
      <c r="O156" s="101"/>
    </row>
    <row r="157" spans="2:15" ht="33.950000000000003" customHeight="1">
      <c r="B157" s="76" t="s">
        <v>357</v>
      </c>
      <c r="C157" s="102" t="s">
        <v>361</v>
      </c>
      <c r="D157" s="102" t="s">
        <v>362</v>
      </c>
      <c r="E157" s="410">
        <v>70</v>
      </c>
      <c r="F157" s="319" t="s">
        <v>29</v>
      </c>
      <c r="G157" s="115"/>
      <c r="H157" s="115"/>
      <c r="I157" s="115"/>
      <c r="J157" s="115"/>
      <c r="K157" s="320"/>
      <c r="L157" s="115"/>
      <c r="M157" s="115"/>
      <c r="N157" s="81">
        <f t="shared" si="3"/>
        <v>0</v>
      </c>
      <c r="O157" s="101"/>
    </row>
    <row r="158" spans="2:15" ht="32.450000000000003" customHeight="1">
      <c r="B158" s="76" t="s">
        <v>360</v>
      </c>
      <c r="C158" s="95" t="s">
        <v>364</v>
      </c>
      <c r="D158" s="95" t="s">
        <v>365</v>
      </c>
      <c r="E158" s="410">
        <v>20</v>
      </c>
      <c r="F158" s="321" t="s">
        <v>29</v>
      </c>
      <c r="G158" s="116"/>
      <c r="H158" s="116"/>
      <c r="I158" s="116"/>
      <c r="J158" s="116"/>
      <c r="K158" s="322"/>
      <c r="L158" s="116"/>
      <c r="M158" s="116"/>
      <c r="N158" s="81">
        <f t="shared" si="3"/>
        <v>0</v>
      </c>
      <c r="O158" s="101"/>
    </row>
    <row r="159" spans="2:15" ht="34.5" customHeight="1">
      <c r="B159" s="76" t="s">
        <v>363</v>
      </c>
      <c r="C159" s="106" t="s">
        <v>367</v>
      </c>
      <c r="D159" s="102" t="s">
        <v>359</v>
      </c>
      <c r="E159" s="410">
        <v>20</v>
      </c>
      <c r="F159" s="319" t="s">
        <v>29</v>
      </c>
      <c r="G159" s="115"/>
      <c r="H159" s="115"/>
      <c r="I159" s="115"/>
      <c r="J159" s="115"/>
      <c r="K159" s="320"/>
      <c r="L159" s="115"/>
      <c r="M159" s="115"/>
      <c r="N159" s="81">
        <f t="shared" si="3"/>
        <v>0</v>
      </c>
      <c r="O159" s="101"/>
    </row>
    <row r="160" spans="2:15" ht="29.45" customHeight="1">
      <c r="B160" s="76" t="s">
        <v>366</v>
      </c>
      <c r="C160" s="102" t="s">
        <v>369</v>
      </c>
      <c r="D160" s="102" t="s">
        <v>359</v>
      </c>
      <c r="E160" s="410">
        <v>240</v>
      </c>
      <c r="F160" s="319" t="s">
        <v>29</v>
      </c>
      <c r="G160" s="115"/>
      <c r="H160" s="115"/>
      <c r="I160" s="115"/>
      <c r="J160" s="115"/>
      <c r="K160" s="320"/>
      <c r="L160" s="115"/>
      <c r="M160" s="115"/>
      <c r="N160" s="81">
        <f t="shared" si="3"/>
        <v>0</v>
      </c>
      <c r="O160" s="101"/>
    </row>
    <row r="161" spans="2:15" ht="32.1" customHeight="1">
      <c r="B161" s="76" t="s">
        <v>368</v>
      </c>
      <c r="C161" s="102" t="s">
        <v>371</v>
      </c>
      <c r="D161" s="102" t="s">
        <v>372</v>
      </c>
      <c r="E161" s="410">
        <v>70</v>
      </c>
      <c r="F161" s="319" t="s">
        <v>29</v>
      </c>
      <c r="G161" s="117"/>
      <c r="H161" s="117"/>
      <c r="I161" s="117"/>
      <c r="J161" s="117"/>
      <c r="K161" s="316"/>
      <c r="L161" s="117"/>
      <c r="M161" s="117"/>
      <c r="N161" s="81">
        <f t="shared" si="3"/>
        <v>0</v>
      </c>
      <c r="O161" s="101"/>
    </row>
    <row r="162" spans="2:15" ht="33" customHeight="1">
      <c r="B162" s="76" t="s">
        <v>370</v>
      </c>
      <c r="C162" s="102" t="s">
        <v>374</v>
      </c>
      <c r="D162" s="102" t="s">
        <v>372</v>
      </c>
      <c r="E162" s="410">
        <v>20</v>
      </c>
      <c r="F162" s="319" t="s">
        <v>29</v>
      </c>
      <c r="G162" s="117"/>
      <c r="H162" s="117"/>
      <c r="I162" s="117"/>
      <c r="J162" s="117"/>
      <c r="K162" s="316"/>
      <c r="L162" s="117"/>
      <c r="M162" s="117"/>
      <c r="N162" s="81">
        <f t="shared" ref="N162:N193" si="4">K162*E162</f>
        <v>0</v>
      </c>
      <c r="O162" s="101"/>
    </row>
    <row r="163" spans="2:15" ht="29.1" customHeight="1">
      <c r="B163" s="76" t="s">
        <v>373</v>
      </c>
      <c r="C163" s="102" t="s">
        <v>376</v>
      </c>
      <c r="D163" s="106" t="s">
        <v>377</v>
      </c>
      <c r="E163" s="410">
        <v>40</v>
      </c>
      <c r="F163" s="319" t="s">
        <v>29</v>
      </c>
      <c r="G163" s="107"/>
      <c r="H163" s="107"/>
      <c r="I163" s="107"/>
      <c r="J163" s="107"/>
      <c r="K163" s="312"/>
      <c r="L163" s="107"/>
      <c r="M163" s="107"/>
      <c r="N163" s="81">
        <f t="shared" si="4"/>
        <v>0</v>
      </c>
      <c r="O163" s="101"/>
    </row>
    <row r="164" spans="2:15" ht="26.45" customHeight="1">
      <c r="B164" s="76" t="s">
        <v>375</v>
      </c>
      <c r="C164" s="102" t="s">
        <v>379</v>
      </c>
      <c r="D164" s="106" t="s">
        <v>53</v>
      </c>
      <c r="E164" s="410">
        <v>40</v>
      </c>
      <c r="F164" s="319" t="s">
        <v>29</v>
      </c>
      <c r="G164" s="107"/>
      <c r="H164" s="107"/>
      <c r="I164" s="107"/>
      <c r="J164" s="107"/>
      <c r="K164" s="312"/>
      <c r="L164" s="107"/>
      <c r="M164" s="107"/>
      <c r="N164" s="81">
        <f t="shared" si="4"/>
        <v>0</v>
      </c>
      <c r="O164" s="101"/>
    </row>
    <row r="165" spans="2:15" ht="37.5" customHeight="1">
      <c r="B165" s="76" t="s">
        <v>378</v>
      </c>
      <c r="C165" s="102" t="s">
        <v>381</v>
      </c>
      <c r="D165" s="106" t="s">
        <v>53</v>
      </c>
      <c r="E165" s="410">
        <v>10</v>
      </c>
      <c r="F165" s="319" t="s">
        <v>29</v>
      </c>
      <c r="G165" s="107"/>
      <c r="H165" s="107"/>
      <c r="I165" s="107"/>
      <c r="J165" s="107"/>
      <c r="K165" s="312"/>
      <c r="L165" s="107"/>
      <c r="M165" s="107"/>
      <c r="N165" s="81">
        <f t="shared" si="4"/>
        <v>0</v>
      </c>
      <c r="O165" s="101"/>
    </row>
    <row r="166" spans="2:15" ht="31.5" customHeight="1">
      <c r="B166" s="76" t="s">
        <v>380</v>
      </c>
      <c r="C166" s="118" t="s">
        <v>383</v>
      </c>
      <c r="D166" s="104" t="s">
        <v>384</v>
      </c>
      <c r="E166" s="410">
        <v>20</v>
      </c>
      <c r="F166" s="309" t="s">
        <v>29</v>
      </c>
      <c r="G166" s="103"/>
      <c r="H166" s="103"/>
      <c r="I166" s="103"/>
      <c r="J166" s="103"/>
      <c r="K166" s="320"/>
      <c r="L166" s="103"/>
      <c r="M166" s="103"/>
      <c r="N166" s="81">
        <f t="shared" si="4"/>
        <v>0</v>
      </c>
      <c r="O166" s="101"/>
    </row>
    <row r="167" spans="2:15" ht="31.5" customHeight="1">
      <c r="B167" s="76" t="s">
        <v>382</v>
      </c>
      <c r="C167" s="119" t="s">
        <v>386</v>
      </c>
      <c r="D167" s="104" t="s">
        <v>387</v>
      </c>
      <c r="E167" s="410">
        <v>10</v>
      </c>
      <c r="F167" s="309" t="s">
        <v>29</v>
      </c>
      <c r="G167" s="103"/>
      <c r="H167" s="103"/>
      <c r="I167" s="103"/>
      <c r="J167" s="103"/>
      <c r="K167" s="320"/>
      <c r="L167" s="103"/>
      <c r="M167" s="103"/>
      <c r="N167" s="81">
        <f t="shared" si="4"/>
        <v>0</v>
      </c>
      <c r="O167" s="101"/>
    </row>
    <row r="168" spans="2:15" ht="34.5" customHeight="1">
      <c r="B168" s="76" t="s">
        <v>385</v>
      </c>
      <c r="C168" s="119" t="s">
        <v>389</v>
      </c>
      <c r="D168" s="104" t="s">
        <v>390</v>
      </c>
      <c r="E168" s="410">
        <v>20</v>
      </c>
      <c r="F168" s="309" t="s">
        <v>29</v>
      </c>
      <c r="G168" s="103"/>
      <c r="H168" s="103"/>
      <c r="I168" s="103"/>
      <c r="J168" s="103"/>
      <c r="K168" s="320"/>
      <c r="L168" s="103"/>
      <c r="M168" s="103"/>
      <c r="N168" s="81">
        <f t="shared" si="4"/>
        <v>0</v>
      </c>
      <c r="O168" s="101"/>
    </row>
    <row r="169" spans="2:15" ht="33.950000000000003" customHeight="1">
      <c r="B169" s="76" t="s">
        <v>388</v>
      </c>
      <c r="C169" s="82" t="s">
        <v>392</v>
      </c>
      <c r="D169" s="43" t="s">
        <v>89</v>
      </c>
      <c r="E169" s="410">
        <v>700</v>
      </c>
      <c r="F169" s="323" t="s">
        <v>29</v>
      </c>
      <c r="G169" s="90"/>
      <c r="H169" s="90"/>
      <c r="I169" s="90"/>
      <c r="J169" s="90"/>
      <c r="K169" s="299"/>
      <c r="L169" s="90"/>
      <c r="M169" s="90"/>
      <c r="N169" s="81">
        <f t="shared" si="4"/>
        <v>0</v>
      </c>
      <c r="O169" s="101"/>
    </row>
    <row r="170" spans="2:15" ht="36.6" customHeight="1">
      <c r="B170" s="76" t="s">
        <v>391</v>
      </c>
      <c r="C170" s="102" t="s">
        <v>394</v>
      </c>
      <c r="D170" s="106" t="s">
        <v>55</v>
      </c>
      <c r="E170" s="410">
        <v>200</v>
      </c>
      <c r="F170" s="311" t="s">
        <v>29</v>
      </c>
      <c r="G170" s="107"/>
      <c r="H170" s="107"/>
      <c r="I170" s="107"/>
      <c r="J170" s="107"/>
      <c r="K170" s="312"/>
      <c r="L170" s="107"/>
      <c r="M170" s="107"/>
      <c r="N170" s="81">
        <f t="shared" si="4"/>
        <v>0</v>
      </c>
      <c r="O170" s="101"/>
    </row>
    <row r="171" spans="2:15" ht="100.5" customHeight="1">
      <c r="B171" s="76" t="s">
        <v>393</v>
      </c>
      <c r="C171" s="120" t="s">
        <v>396</v>
      </c>
      <c r="D171" s="108" t="s">
        <v>104</v>
      </c>
      <c r="E171" s="410">
        <v>5000</v>
      </c>
      <c r="F171" s="297" t="s">
        <v>29</v>
      </c>
      <c r="G171" s="61"/>
      <c r="H171" s="61"/>
      <c r="I171" s="61"/>
      <c r="J171" s="61"/>
      <c r="K171" s="298"/>
      <c r="L171" s="61"/>
      <c r="M171" s="61"/>
      <c r="N171" s="81">
        <f t="shared" si="4"/>
        <v>0</v>
      </c>
      <c r="O171" s="101"/>
    </row>
    <row r="172" spans="2:15" ht="39.6" customHeight="1">
      <c r="B172" s="76" t="s">
        <v>395</v>
      </c>
      <c r="C172" s="102" t="s">
        <v>398</v>
      </c>
      <c r="D172" s="106" t="s">
        <v>399</v>
      </c>
      <c r="E172" s="410">
        <v>500</v>
      </c>
      <c r="F172" s="324" t="s">
        <v>29</v>
      </c>
      <c r="G172" s="107"/>
      <c r="H172" s="107"/>
      <c r="I172" s="107"/>
      <c r="J172" s="107"/>
      <c r="K172" s="312"/>
      <c r="L172" s="107"/>
      <c r="M172" s="107"/>
      <c r="N172" s="81">
        <f t="shared" si="4"/>
        <v>0</v>
      </c>
      <c r="O172" s="101"/>
    </row>
    <row r="173" spans="2:15" ht="54" customHeight="1">
      <c r="B173" s="76" t="s">
        <v>397</v>
      </c>
      <c r="C173" s="121" t="s">
        <v>401</v>
      </c>
      <c r="D173" s="95" t="s">
        <v>402</v>
      </c>
      <c r="E173" s="410">
        <v>700</v>
      </c>
      <c r="F173" s="324" t="s">
        <v>29</v>
      </c>
      <c r="G173" s="107"/>
      <c r="H173" s="107"/>
      <c r="I173" s="107"/>
      <c r="J173" s="107"/>
      <c r="K173" s="312"/>
      <c r="L173" s="107"/>
      <c r="M173" s="107"/>
      <c r="N173" s="81">
        <f t="shared" si="4"/>
        <v>0</v>
      </c>
      <c r="O173" s="101"/>
    </row>
    <row r="174" spans="2:15" ht="44.1" customHeight="1">
      <c r="B174" s="76" t="s">
        <v>400</v>
      </c>
      <c r="C174" s="43" t="s">
        <v>404</v>
      </c>
      <c r="D174" s="122" t="s">
        <v>405</v>
      </c>
      <c r="E174" s="410">
        <v>10</v>
      </c>
      <c r="F174" s="326" t="s">
        <v>29</v>
      </c>
      <c r="G174" s="123"/>
      <c r="H174" s="123"/>
      <c r="I174" s="123"/>
      <c r="J174" s="123"/>
      <c r="K174" s="303"/>
      <c r="L174" s="123"/>
      <c r="M174" s="123"/>
      <c r="N174" s="81">
        <f t="shared" si="4"/>
        <v>0</v>
      </c>
      <c r="O174" s="101"/>
    </row>
    <row r="175" spans="2:15" ht="47.1" customHeight="1">
      <c r="B175" s="76" t="s">
        <v>403</v>
      </c>
      <c r="C175" s="43" t="s">
        <v>407</v>
      </c>
      <c r="D175" s="122" t="s">
        <v>399</v>
      </c>
      <c r="E175" s="410">
        <v>30</v>
      </c>
      <c r="F175" s="326" t="s">
        <v>29</v>
      </c>
      <c r="G175" s="123"/>
      <c r="H175" s="123"/>
      <c r="I175" s="123"/>
      <c r="J175" s="123"/>
      <c r="K175" s="303"/>
      <c r="L175" s="123"/>
      <c r="M175" s="123"/>
      <c r="N175" s="81">
        <f t="shared" si="4"/>
        <v>0</v>
      </c>
      <c r="O175" s="101"/>
    </row>
    <row r="176" spans="2:15" ht="39.6" customHeight="1">
      <c r="B176" s="76" t="s">
        <v>406</v>
      </c>
      <c r="C176" s="102" t="s">
        <v>409</v>
      </c>
      <c r="D176" s="102" t="s">
        <v>410</v>
      </c>
      <c r="E176" s="410">
        <v>150</v>
      </c>
      <c r="F176" s="308" t="s">
        <v>29</v>
      </c>
      <c r="G176" s="97"/>
      <c r="H176" s="97"/>
      <c r="I176" s="97"/>
      <c r="J176" s="97"/>
      <c r="K176" s="306"/>
      <c r="L176" s="97"/>
      <c r="M176" s="97"/>
      <c r="N176" s="81">
        <f t="shared" si="4"/>
        <v>0</v>
      </c>
      <c r="O176" s="101"/>
    </row>
    <row r="177" spans="2:15" ht="32.1" customHeight="1">
      <c r="B177" s="76" t="s">
        <v>408</v>
      </c>
      <c r="C177" s="106" t="s">
        <v>412</v>
      </c>
      <c r="D177" s="102" t="s">
        <v>413</v>
      </c>
      <c r="E177" s="410">
        <v>150</v>
      </c>
      <c r="F177" s="308" t="s">
        <v>29</v>
      </c>
      <c r="G177" s="97"/>
      <c r="H177" s="97"/>
      <c r="I177" s="97"/>
      <c r="J177" s="97"/>
      <c r="K177" s="306"/>
      <c r="L177" s="97"/>
      <c r="M177" s="97"/>
      <c r="N177" s="81">
        <f t="shared" si="4"/>
        <v>0</v>
      </c>
      <c r="O177" s="101"/>
    </row>
    <row r="178" spans="2:15" ht="264.95" customHeight="1">
      <c r="B178" s="76" t="s">
        <v>411</v>
      </c>
      <c r="C178" s="95" t="s">
        <v>415</v>
      </c>
      <c r="D178" s="121" t="s">
        <v>416</v>
      </c>
      <c r="E178" s="410">
        <v>800</v>
      </c>
      <c r="F178" s="308" t="s">
        <v>29</v>
      </c>
      <c r="G178" s="97"/>
      <c r="H178" s="97"/>
      <c r="I178" s="97"/>
      <c r="J178" s="97"/>
      <c r="K178" s="306"/>
      <c r="L178" s="97"/>
      <c r="M178" s="97"/>
      <c r="N178" s="81">
        <f t="shared" si="4"/>
        <v>0</v>
      </c>
      <c r="O178" s="101"/>
    </row>
    <row r="179" spans="2:15" ht="51.95" customHeight="1">
      <c r="B179" s="76" t="s">
        <v>414</v>
      </c>
      <c r="C179" s="102" t="s">
        <v>418</v>
      </c>
      <c r="D179" s="106" t="s">
        <v>419</v>
      </c>
      <c r="E179" s="410">
        <v>400</v>
      </c>
      <c r="F179" s="327" t="s">
        <v>29</v>
      </c>
      <c r="G179" s="103"/>
      <c r="H179" s="103"/>
      <c r="I179" s="103"/>
      <c r="J179" s="103"/>
      <c r="K179" s="320"/>
      <c r="L179" s="124"/>
      <c r="M179" s="124"/>
      <c r="N179" s="81">
        <f t="shared" si="4"/>
        <v>0</v>
      </c>
      <c r="O179" s="101"/>
    </row>
    <row r="180" spans="2:15" ht="24" customHeight="1">
      <c r="B180" s="76" t="s">
        <v>417</v>
      </c>
      <c r="C180" s="102" t="s">
        <v>421</v>
      </c>
      <c r="D180" s="106" t="s">
        <v>422</v>
      </c>
      <c r="E180" s="410">
        <v>400</v>
      </c>
      <c r="F180" s="311" t="s">
        <v>29</v>
      </c>
      <c r="G180" s="328"/>
      <c r="H180" s="328"/>
      <c r="I180" s="328"/>
      <c r="J180" s="328"/>
      <c r="K180" s="312"/>
      <c r="L180" s="111"/>
      <c r="M180" s="111"/>
      <c r="N180" s="81">
        <f t="shared" si="4"/>
        <v>0</v>
      </c>
      <c r="O180" s="101"/>
    </row>
    <row r="181" spans="2:15" ht="46.5" customHeight="1">
      <c r="B181" s="76" t="s">
        <v>420</v>
      </c>
      <c r="C181" s="98" t="s">
        <v>424</v>
      </c>
      <c r="D181" s="43" t="s">
        <v>425</v>
      </c>
      <c r="E181" s="410">
        <v>200</v>
      </c>
      <c r="F181" s="90" t="s">
        <v>29</v>
      </c>
      <c r="G181" s="90"/>
      <c r="H181" s="90"/>
      <c r="I181" s="90"/>
      <c r="J181" s="90"/>
      <c r="K181" s="91"/>
      <c r="L181" s="90"/>
      <c r="M181" s="90"/>
      <c r="N181" s="81">
        <f t="shared" si="4"/>
        <v>0</v>
      </c>
      <c r="O181" s="101"/>
    </row>
    <row r="182" spans="2:15" ht="31.5" customHeight="1">
      <c r="B182" s="76" t="s">
        <v>423</v>
      </c>
      <c r="C182" s="121" t="s">
        <v>427</v>
      </c>
      <c r="D182" s="95" t="s">
        <v>428</v>
      </c>
      <c r="E182" s="410">
        <v>10</v>
      </c>
      <c r="F182" s="329" t="s">
        <v>29</v>
      </c>
      <c r="G182" s="330"/>
      <c r="H182" s="331"/>
      <c r="I182" s="331"/>
      <c r="J182" s="331"/>
      <c r="K182" s="332"/>
      <c r="L182" s="126"/>
      <c r="M182" s="126"/>
      <c r="N182" s="81">
        <f t="shared" si="4"/>
        <v>0</v>
      </c>
      <c r="O182" s="101"/>
    </row>
    <row r="183" spans="2:15" ht="33" customHeight="1">
      <c r="B183" s="76" t="s">
        <v>426</v>
      </c>
      <c r="C183" s="43" t="s">
        <v>430</v>
      </c>
      <c r="D183" s="42" t="s">
        <v>55</v>
      </c>
      <c r="E183" s="410">
        <v>30</v>
      </c>
      <c r="F183" s="333" t="s">
        <v>29</v>
      </c>
      <c r="G183" s="127"/>
      <c r="H183" s="127"/>
      <c r="I183" s="127"/>
      <c r="J183" s="127"/>
      <c r="K183" s="303"/>
      <c r="L183" s="128"/>
      <c r="M183" s="128"/>
      <c r="N183" s="81">
        <f t="shared" si="4"/>
        <v>0</v>
      </c>
      <c r="O183" s="101"/>
    </row>
    <row r="184" spans="2:15" ht="61.5" customHeight="1">
      <c r="B184" s="76" t="s">
        <v>429</v>
      </c>
      <c r="C184" s="43" t="s">
        <v>432</v>
      </c>
      <c r="D184" s="42" t="s">
        <v>433</v>
      </c>
      <c r="E184" s="410">
        <v>10</v>
      </c>
      <c r="F184" s="333"/>
      <c r="G184" s="127"/>
      <c r="H184" s="127"/>
      <c r="I184" s="127"/>
      <c r="J184" s="127"/>
      <c r="K184" s="303"/>
      <c r="L184" s="128"/>
      <c r="M184" s="128"/>
      <c r="N184" s="81">
        <f t="shared" si="4"/>
        <v>0</v>
      </c>
      <c r="O184" s="101"/>
    </row>
    <row r="185" spans="2:15" ht="36.950000000000003" customHeight="1">
      <c r="B185" s="76" t="s">
        <v>431</v>
      </c>
      <c r="C185" s="43" t="s">
        <v>435</v>
      </c>
      <c r="D185" s="122" t="s">
        <v>436</v>
      </c>
      <c r="E185" s="410">
        <v>10</v>
      </c>
      <c r="F185" s="333" t="s">
        <v>29</v>
      </c>
      <c r="G185" s="127"/>
      <c r="H185" s="127"/>
      <c r="I185" s="127"/>
      <c r="J185" s="127"/>
      <c r="K185" s="303"/>
      <c r="L185" s="128"/>
      <c r="M185" s="128"/>
      <c r="N185" s="81">
        <f t="shared" si="4"/>
        <v>0</v>
      </c>
      <c r="O185" s="101"/>
    </row>
    <row r="186" spans="2:15" ht="42" customHeight="1">
      <c r="B186" s="76" t="s">
        <v>434</v>
      </c>
      <c r="C186" s="102" t="s">
        <v>438</v>
      </c>
      <c r="D186" s="106" t="s">
        <v>55</v>
      </c>
      <c r="E186" s="410">
        <v>40</v>
      </c>
      <c r="F186" s="311" t="s">
        <v>29</v>
      </c>
      <c r="G186" s="107"/>
      <c r="H186" s="107"/>
      <c r="I186" s="107"/>
      <c r="J186" s="107"/>
      <c r="K186" s="312"/>
      <c r="L186" s="107"/>
      <c r="M186" s="107"/>
      <c r="N186" s="81">
        <f t="shared" si="4"/>
        <v>0</v>
      </c>
      <c r="O186" s="101"/>
    </row>
    <row r="187" spans="2:15" ht="35.1" customHeight="1">
      <c r="B187" s="76" t="s">
        <v>437</v>
      </c>
      <c r="C187" s="102" t="s">
        <v>440</v>
      </c>
      <c r="D187" s="106" t="s">
        <v>441</v>
      </c>
      <c r="E187" s="410">
        <v>20</v>
      </c>
      <c r="F187" s="311" t="s">
        <v>29</v>
      </c>
      <c r="G187" s="107"/>
      <c r="H187" s="107"/>
      <c r="I187" s="107"/>
      <c r="J187" s="107"/>
      <c r="K187" s="312"/>
      <c r="L187" s="107"/>
      <c r="M187" s="107"/>
      <c r="N187" s="81">
        <f t="shared" si="4"/>
        <v>0</v>
      </c>
      <c r="O187" s="101"/>
    </row>
    <row r="188" spans="2:15" ht="32.450000000000003" customHeight="1">
      <c r="B188" s="76" t="s">
        <v>439</v>
      </c>
      <c r="C188" s="102" t="s">
        <v>443</v>
      </c>
      <c r="D188" s="106" t="s">
        <v>55</v>
      </c>
      <c r="E188" s="410">
        <v>40</v>
      </c>
      <c r="F188" s="311" t="s">
        <v>29</v>
      </c>
      <c r="G188" s="107"/>
      <c r="H188" s="107"/>
      <c r="I188" s="107"/>
      <c r="J188" s="107"/>
      <c r="K188" s="312"/>
      <c r="L188" s="107"/>
      <c r="M188" s="107"/>
      <c r="N188" s="81">
        <f t="shared" si="4"/>
        <v>0</v>
      </c>
      <c r="O188" s="101"/>
    </row>
    <row r="189" spans="2:15" ht="33" customHeight="1">
      <c r="B189" s="76" t="s">
        <v>442</v>
      </c>
      <c r="C189" s="102" t="s">
        <v>445</v>
      </c>
      <c r="D189" s="106" t="s">
        <v>446</v>
      </c>
      <c r="E189" s="410">
        <v>20</v>
      </c>
      <c r="F189" s="334" t="s">
        <v>29</v>
      </c>
      <c r="G189" s="117"/>
      <c r="H189" s="117"/>
      <c r="I189" s="117"/>
      <c r="J189" s="117"/>
      <c r="K189" s="316"/>
      <c r="L189" s="117"/>
      <c r="M189" s="117"/>
      <c r="N189" s="81">
        <f t="shared" si="4"/>
        <v>0</v>
      </c>
      <c r="O189" s="101"/>
    </row>
    <row r="190" spans="2:15" ht="33.950000000000003" customHeight="1">
      <c r="B190" s="76" t="s">
        <v>444</v>
      </c>
      <c r="C190" s="102" t="s">
        <v>448</v>
      </c>
      <c r="D190" s="106" t="s">
        <v>55</v>
      </c>
      <c r="E190" s="410">
        <v>20</v>
      </c>
      <c r="F190" s="311" t="s">
        <v>29</v>
      </c>
      <c r="G190" s="107"/>
      <c r="H190" s="107"/>
      <c r="I190" s="107"/>
      <c r="J190" s="107"/>
      <c r="K190" s="312"/>
      <c r="L190" s="107"/>
      <c r="M190" s="107"/>
      <c r="N190" s="81">
        <f t="shared" si="4"/>
        <v>0</v>
      </c>
      <c r="O190" s="101"/>
    </row>
    <row r="191" spans="2:15" ht="27.95" customHeight="1">
      <c r="B191" s="76" t="s">
        <v>447</v>
      </c>
      <c r="C191" s="102" t="s">
        <v>450</v>
      </c>
      <c r="D191" s="106" t="s">
        <v>55</v>
      </c>
      <c r="E191" s="410">
        <v>20</v>
      </c>
      <c r="F191" s="311" t="s">
        <v>29</v>
      </c>
      <c r="G191" s="107"/>
      <c r="H191" s="107"/>
      <c r="I191" s="107"/>
      <c r="J191" s="107"/>
      <c r="K191" s="312"/>
      <c r="L191" s="107"/>
      <c r="M191" s="107"/>
      <c r="N191" s="81">
        <f t="shared" si="4"/>
        <v>0</v>
      </c>
      <c r="O191" s="101"/>
    </row>
    <row r="192" spans="2:15" ht="30.6" customHeight="1">
      <c r="B192" s="76" t="s">
        <v>449</v>
      </c>
      <c r="C192" s="95" t="s">
        <v>452</v>
      </c>
      <c r="D192" s="121" t="s">
        <v>453</v>
      </c>
      <c r="E192" s="410">
        <v>80</v>
      </c>
      <c r="F192" s="289" t="s">
        <v>29</v>
      </c>
      <c r="G192" s="289"/>
      <c r="H192" s="289"/>
      <c r="I192" s="289"/>
      <c r="J192" s="289"/>
      <c r="K192" s="290"/>
      <c r="L192" s="96"/>
      <c r="M192" s="96"/>
      <c r="N192" s="81">
        <f t="shared" si="4"/>
        <v>0</v>
      </c>
      <c r="O192" s="101"/>
    </row>
    <row r="193" spans="2:15" ht="42.6" customHeight="1">
      <c r="B193" s="76" t="s">
        <v>451</v>
      </c>
      <c r="C193" s="82" t="s">
        <v>455</v>
      </c>
      <c r="D193" s="43" t="s">
        <v>53</v>
      </c>
      <c r="E193" s="410">
        <v>20</v>
      </c>
      <c r="F193" s="323" t="s">
        <v>29</v>
      </c>
      <c r="G193" s="90"/>
      <c r="H193" s="90"/>
      <c r="I193" s="90"/>
      <c r="J193" s="90"/>
      <c r="K193" s="91"/>
      <c r="L193" s="90"/>
      <c r="M193" s="90"/>
      <c r="N193" s="81">
        <f t="shared" si="4"/>
        <v>0</v>
      </c>
      <c r="O193" s="101"/>
    </row>
    <row r="194" spans="2:15" ht="35.1" customHeight="1">
      <c r="B194" s="76" t="s">
        <v>454</v>
      </c>
      <c r="C194" s="82" t="s">
        <v>457</v>
      </c>
      <c r="D194" s="43" t="s">
        <v>248</v>
      </c>
      <c r="E194" s="410">
        <v>10</v>
      </c>
      <c r="F194" s="323" t="s">
        <v>29</v>
      </c>
      <c r="G194" s="90"/>
      <c r="H194" s="90"/>
      <c r="I194" s="90"/>
      <c r="J194" s="90"/>
      <c r="K194" s="91"/>
      <c r="L194" s="90"/>
      <c r="M194" s="90"/>
      <c r="N194" s="81">
        <f t="shared" ref="N194:N227" si="5">K194*E194</f>
        <v>0</v>
      </c>
      <c r="O194" s="101"/>
    </row>
    <row r="195" spans="2:15" ht="31.5" customHeight="1">
      <c r="B195" s="76" t="s">
        <v>456</v>
      </c>
      <c r="C195" s="59" t="s">
        <v>459</v>
      </c>
      <c r="D195" s="108" t="s">
        <v>53</v>
      </c>
      <c r="E195" s="410">
        <v>30</v>
      </c>
      <c r="F195" s="297" t="s">
        <v>29</v>
      </c>
      <c r="G195" s="61"/>
      <c r="H195" s="61"/>
      <c r="I195" s="61"/>
      <c r="J195" s="61"/>
      <c r="K195" s="298"/>
      <c r="L195" s="61"/>
      <c r="M195" s="61"/>
      <c r="N195" s="81">
        <f t="shared" si="5"/>
        <v>0</v>
      </c>
      <c r="O195" s="101"/>
    </row>
    <row r="196" spans="2:15" ht="38.1" customHeight="1">
      <c r="B196" s="76" t="s">
        <v>458</v>
      </c>
      <c r="C196" s="102" t="s">
        <v>461</v>
      </c>
      <c r="D196" s="102" t="s">
        <v>61</v>
      </c>
      <c r="E196" s="410">
        <v>10</v>
      </c>
      <c r="F196" s="308" t="s">
        <v>29</v>
      </c>
      <c r="G196" s="97"/>
      <c r="H196" s="97"/>
      <c r="I196" s="97"/>
      <c r="J196" s="97"/>
      <c r="K196" s="306"/>
      <c r="L196" s="97"/>
      <c r="M196" s="97"/>
      <c r="N196" s="81">
        <f t="shared" si="5"/>
        <v>0</v>
      </c>
      <c r="O196" s="101"/>
    </row>
    <row r="197" spans="2:15" ht="34.5" customHeight="1">
      <c r="B197" s="76" t="s">
        <v>460</v>
      </c>
      <c r="C197" s="102" t="s">
        <v>463</v>
      </c>
      <c r="D197" s="102" t="s">
        <v>464</v>
      </c>
      <c r="E197" s="410">
        <v>20</v>
      </c>
      <c r="F197" s="308" t="s">
        <v>29</v>
      </c>
      <c r="G197" s="97"/>
      <c r="H197" s="97"/>
      <c r="I197" s="97"/>
      <c r="J197" s="97"/>
      <c r="K197" s="306"/>
      <c r="L197" s="97"/>
      <c r="M197" s="97"/>
      <c r="N197" s="81">
        <f t="shared" si="5"/>
        <v>0</v>
      </c>
      <c r="O197" s="101"/>
    </row>
    <row r="198" spans="2:15" ht="33" customHeight="1">
      <c r="B198" s="76" t="s">
        <v>462</v>
      </c>
      <c r="C198" s="82" t="s">
        <v>466</v>
      </c>
      <c r="D198" s="43" t="s">
        <v>467</v>
      </c>
      <c r="E198" s="410">
        <v>100</v>
      </c>
      <c r="F198" s="323" t="s">
        <v>29</v>
      </c>
      <c r="G198" s="90"/>
      <c r="H198" s="90"/>
      <c r="I198" s="90"/>
      <c r="J198" s="90"/>
      <c r="K198" s="91"/>
      <c r="L198" s="90"/>
      <c r="M198" s="90"/>
      <c r="N198" s="81">
        <f t="shared" si="5"/>
        <v>0</v>
      </c>
      <c r="O198" s="101"/>
    </row>
    <row r="199" spans="2:15" ht="41.45" customHeight="1">
      <c r="B199" s="76" t="s">
        <v>465</v>
      </c>
      <c r="C199" s="95" t="s">
        <v>469</v>
      </c>
      <c r="D199" s="121" t="s">
        <v>470</v>
      </c>
      <c r="E199" s="410">
        <v>1000</v>
      </c>
      <c r="F199" s="308" t="s">
        <v>29</v>
      </c>
      <c r="G199" s="97"/>
      <c r="H199" s="97"/>
      <c r="I199" s="97"/>
      <c r="J199" s="97"/>
      <c r="K199" s="306"/>
      <c r="L199" s="97"/>
      <c r="M199" s="97"/>
      <c r="N199" s="81">
        <f t="shared" si="5"/>
        <v>0</v>
      </c>
      <c r="O199" s="101"/>
    </row>
    <row r="200" spans="2:15" ht="36.950000000000003" customHeight="1">
      <c r="B200" s="76" t="s">
        <v>468</v>
      </c>
      <c r="C200" s="102" t="s">
        <v>472</v>
      </c>
      <c r="D200" s="102" t="s">
        <v>410</v>
      </c>
      <c r="E200" s="410">
        <v>660</v>
      </c>
      <c r="F200" s="309" t="s">
        <v>29</v>
      </c>
      <c r="G200" s="103"/>
      <c r="H200" s="103"/>
      <c r="I200" s="103"/>
      <c r="J200" s="103"/>
      <c r="K200" s="310"/>
      <c r="L200" s="103"/>
      <c r="M200" s="103"/>
      <c r="N200" s="81">
        <f t="shared" si="5"/>
        <v>0</v>
      </c>
      <c r="O200" s="101"/>
    </row>
    <row r="201" spans="2:15" ht="36.6" customHeight="1">
      <c r="B201" s="76" t="s">
        <v>471</v>
      </c>
      <c r="C201" s="102" t="s">
        <v>474</v>
      </c>
      <c r="D201" s="102" t="s">
        <v>228</v>
      </c>
      <c r="E201" s="410">
        <v>100</v>
      </c>
      <c r="F201" s="309" t="s">
        <v>29</v>
      </c>
      <c r="G201" s="103"/>
      <c r="H201" s="103"/>
      <c r="I201" s="103"/>
      <c r="J201" s="103"/>
      <c r="K201" s="310"/>
      <c r="L201" s="103"/>
      <c r="M201" s="103"/>
      <c r="N201" s="81">
        <f t="shared" si="5"/>
        <v>0</v>
      </c>
      <c r="O201" s="101"/>
    </row>
    <row r="202" spans="2:15" ht="38.1" customHeight="1">
      <c r="B202" s="76" t="s">
        <v>473</v>
      </c>
      <c r="C202" s="102" t="s">
        <v>476</v>
      </c>
      <c r="D202" s="102" t="s">
        <v>228</v>
      </c>
      <c r="E202" s="410">
        <v>140</v>
      </c>
      <c r="F202" s="309" t="s">
        <v>29</v>
      </c>
      <c r="G202" s="103"/>
      <c r="H202" s="103"/>
      <c r="I202" s="103"/>
      <c r="J202" s="103"/>
      <c r="K202" s="310"/>
      <c r="L202" s="103"/>
      <c r="M202" s="103"/>
      <c r="N202" s="81">
        <f t="shared" si="5"/>
        <v>0</v>
      </c>
      <c r="O202" s="101"/>
    </row>
    <row r="203" spans="2:15" ht="34.5" customHeight="1">
      <c r="B203" s="76" t="s">
        <v>475</v>
      </c>
      <c r="C203" s="102" t="s">
        <v>478</v>
      </c>
      <c r="D203" s="102" t="s">
        <v>228</v>
      </c>
      <c r="E203" s="410">
        <v>10</v>
      </c>
      <c r="F203" s="309" t="s">
        <v>29</v>
      </c>
      <c r="G203" s="103"/>
      <c r="H203" s="103"/>
      <c r="I203" s="103"/>
      <c r="J203" s="103"/>
      <c r="K203" s="310"/>
      <c r="L203" s="103"/>
      <c r="M203" s="103"/>
      <c r="N203" s="81">
        <f t="shared" si="5"/>
        <v>0</v>
      </c>
      <c r="O203" s="101"/>
    </row>
    <row r="204" spans="2:15" ht="30">
      <c r="B204" s="76" t="s">
        <v>477</v>
      </c>
      <c r="C204" s="14" t="s">
        <v>480</v>
      </c>
      <c r="D204" s="129" t="s">
        <v>324</v>
      </c>
      <c r="E204" s="410">
        <v>2200</v>
      </c>
      <c r="F204" s="335" t="s">
        <v>29</v>
      </c>
      <c r="G204" s="336"/>
      <c r="H204" s="336"/>
      <c r="I204" s="336"/>
      <c r="J204" s="336"/>
      <c r="K204" s="337"/>
      <c r="L204" s="130"/>
      <c r="M204" s="130"/>
      <c r="N204" s="81">
        <f t="shared" si="5"/>
        <v>0</v>
      </c>
      <c r="O204" s="101"/>
    </row>
    <row r="205" spans="2:15" ht="30.95" customHeight="1">
      <c r="B205" s="76" t="s">
        <v>479</v>
      </c>
      <c r="C205" s="43" t="s">
        <v>482</v>
      </c>
      <c r="D205" s="122" t="s">
        <v>248</v>
      </c>
      <c r="E205" s="410">
        <v>60</v>
      </c>
      <c r="F205" s="333" t="s">
        <v>29</v>
      </c>
      <c r="G205" s="123"/>
      <c r="H205" s="123"/>
      <c r="I205" s="123"/>
      <c r="J205" s="123"/>
      <c r="K205" s="303"/>
      <c r="L205" s="128"/>
      <c r="M205" s="128"/>
      <c r="N205" s="81">
        <f t="shared" si="5"/>
        <v>0</v>
      </c>
      <c r="O205" s="101"/>
    </row>
    <row r="206" spans="2:15" ht="30.6" customHeight="1">
      <c r="B206" s="76" t="s">
        <v>481</v>
      </c>
      <c r="C206" s="43" t="s">
        <v>484</v>
      </c>
      <c r="D206" s="41" t="s">
        <v>324</v>
      </c>
      <c r="E206" s="410">
        <v>3200</v>
      </c>
      <c r="F206" s="333" t="s">
        <v>29</v>
      </c>
      <c r="G206" s="123"/>
      <c r="H206" s="123"/>
      <c r="I206" s="123"/>
      <c r="J206" s="123"/>
      <c r="K206" s="303"/>
      <c r="L206" s="128"/>
      <c r="M206" s="128"/>
      <c r="N206" s="81">
        <f t="shared" si="5"/>
        <v>0</v>
      </c>
      <c r="O206" s="101"/>
    </row>
    <row r="207" spans="2:15" ht="30.95" customHeight="1">
      <c r="B207" s="76" t="s">
        <v>483</v>
      </c>
      <c r="C207" s="43" t="s">
        <v>486</v>
      </c>
      <c r="D207" s="41" t="s">
        <v>53</v>
      </c>
      <c r="E207" s="410">
        <v>40</v>
      </c>
      <c r="F207" s="333" t="s">
        <v>29</v>
      </c>
      <c r="G207" s="123"/>
      <c r="H207" s="123"/>
      <c r="I207" s="123"/>
      <c r="J207" s="123"/>
      <c r="K207" s="303"/>
      <c r="L207" s="128"/>
      <c r="M207" s="128"/>
      <c r="N207" s="81">
        <f t="shared" si="5"/>
        <v>0</v>
      </c>
      <c r="O207" s="101"/>
    </row>
    <row r="208" spans="2:15" ht="38.25" customHeight="1">
      <c r="B208" s="76" t="s">
        <v>485</v>
      </c>
      <c r="C208" s="43" t="s">
        <v>488</v>
      </c>
      <c r="D208" s="41" t="s">
        <v>57</v>
      </c>
      <c r="E208" s="410">
        <v>2000</v>
      </c>
      <c r="F208" s="333" t="s">
        <v>29</v>
      </c>
      <c r="G208" s="123"/>
      <c r="H208" s="123"/>
      <c r="I208" s="123"/>
      <c r="J208" s="123"/>
      <c r="K208" s="303"/>
      <c r="L208" s="128"/>
      <c r="M208" s="128"/>
      <c r="N208" s="81">
        <f t="shared" si="5"/>
        <v>0</v>
      </c>
      <c r="O208" s="101"/>
    </row>
    <row r="209" spans="1:15" ht="42" customHeight="1">
      <c r="B209" s="76" t="s">
        <v>487</v>
      </c>
      <c r="C209" s="43" t="s">
        <v>490</v>
      </c>
      <c r="D209" s="41" t="s">
        <v>416</v>
      </c>
      <c r="E209" s="410">
        <v>3000</v>
      </c>
      <c r="F209" s="333" t="s">
        <v>29</v>
      </c>
      <c r="G209" s="123"/>
      <c r="H209" s="123"/>
      <c r="I209" s="123"/>
      <c r="J209" s="123"/>
      <c r="K209" s="303"/>
      <c r="L209" s="128"/>
      <c r="M209" s="128"/>
      <c r="N209" s="81">
        <f t="shared" si="5"/>
        <v>0</v>
      </c>
      <c r="O209" s="101"/>
    </row>
    <row r="210" spans="1:15" ht="37.5" customHeight="1">
      <c r="B210" s="76" t="s">
        <v>489</v>
      </c>
      <c r="C210" s="43" t="s">
        <v>492</v>
      </c>
      <c r="D210" s="42" t="s">
        <v>493</v>
      </c>
      <c r="E210" s="410">
        <v>60</v>
      </c>
      <c r="F210" s="338" t="s">
        <v>29</v>
      </c>
      <c r="G210" s="339"/>
      <c r="H210" s="339"/>
      <c r="I210" s="339"/>
      <c r="J210" s="339"/>
      <c r="K210" s="299"/>
      <c r="L210" s="85"/>
      <c r="M210" s="85"/>
      <c r="N210" s="81">
        <f t="shared" si="5"/>
        <v>0</v>
      </c>
      <c r="O210" s="101"/>
    </row>
    <row r="211" spans="1:15" ht="29.45" customHeight="1">
      <c r="B211" s="76" t="s">
        <v>491</v>
      </c>
      <c r="C211" s="82" t="s">
        <v>495</v>
      </c>
      <c r="D211" s="43" t="s">
        <v>496</v>
      </c>
      <c r="E211" s="410">
        <v>200</v>
      </c>
      <c r="F211" s="338" t="s">
        <v>29</v>
      </c>
      <c r="G211" s="90"/>
      <c r="H211" s="90"/>
      <c r="I211" s="90"/>
      <c r="J211" s="90"/>
      <c r="K211" s="299"/>
      <c r="L211" s="85"/>
      <c r="M211" s="85"/>
      <c r="N211" s="81">
        <f t="shared" si="5"/>
        <v>0</v>
      </c>
      <c r="O211" s="101"/>
    </row>
    <row r="212" spans="1:15" ht="33.6" customHeight="1">
      <c r="B212" s="76" t="s">
        <v>494</v>
      </c>
      <c r="C212" s="42" t="s">
        <v>498</v>
      </c>
      <c r="D212" s="42" t="s">
        <v>53</v>
      </c>
      <c r="E212" s="410">
        <v>240</v>
      </c>
      <c r="F212" s="340" t="s">
        <v>29</v>
      </c>
      <c r="G212" s="127"/>
      <c r="H212" s="123"/>
      <c r="I212" s="123"/>
      <c r="J212" s="123"/>
      <c r="K212" s="303"/>
      <c r="L212" s="131"/>
      <c r="M212" s="131"/>
      <c r="N212" s="81">
        <f t="shared" si="5"/>
        <v>0</v>
      </c>
      <c r="O212" s="101"/>
    </row>
    <row r="213" spans="1:15" ht="30">
      <c r="B213" s="76" t="s">
        <v>497</v>
      </c>
      <c r="C213" s="42" t="s">
        <v>500</v>
      </c>
      <c r="D213" s="42" t="s">
        <v>340</v>
      </c>
      <c r="E213" s="410">
        <v>500</v>
      </c>
      <c r="F213" s="340" t="s">
        <v>29</v>
      </c>
      <c r="G213" s="127"/>
      <c r="H213" s="123"/>
      <c r="I213" s="123"/>
      <c r="J213" s="123"/>
      <c r="K213" s="303"/>
      <c r="L213" s="131"/>
      <c r="M213" s="131"/>
      <c r="N213" s="81">
        <f t="shared" si="5"/>
        <v>0</v>
      </c>
      <c r="O213" s="101"/>
    </row>
    <row r="214" spans="1:15" ht="30">
      <c r="B214" s="76" t="s">
        <v>499</v>
      </c>
      <c r="C214" s="42" t="s">
        <v>500</v>
      </c>
      <c r="D214" s="42" t="s">
        <v>1428</v>
      </c>
      <c r="E214" s="410">
        <v>20</v>
      </c>
      <c r="F214" s="340"/>
      <c r="G214" s="127"/>
      <c r="H214" s="123"/>
      <c r="I214" s="123"/>
      <c r="J214" s="123"/>
      <c r="K214" s="303"/>
      <c r="L214" s="131"/>
      <c r="M214" s="131"/>
      <c r="N214" s="81">
        <f t="shared" si="5"/>
        <v>0</v>
      </c>
      <c r="O214" s="101"/>
    </row>
    <row r="215" spans="1:15" ht="45.75" customHeight="1">
      <c r="B215" s="76" t="s">
        <v>501</v>
      </c>
      <c r="C215" s="42" t="s">
        <v>502</v>
      </c>
      <c r="D215" s="122" t="s">
        <v>324</v>
      </c>
      <c r="E215" s="410">
        <v>400</v>
      </c>
      <c r="F215" s="340" t="s">
        <v>29</v>
      </c>
      <c r="G215" s="123"/>
      <c r="H215" s="123"/>
      <c r="I215" s="123"/>
      <c r="J215" s="123"/>
      <c r="K215" s="303"/>
      <c r="L215" s="131"/>
      <c r="M215" s="131"/>
      <c r="N215" s="81">
        <f t="shared" si="5"/>
        <v>0</v>
      </c>
      <c r="O215" s="101"/>
    </row>
    <row r="216" spans="1:15" ht="41.1" customHeight="1">
      <c r="B216" s="76" t="s">
        <v>503</v>
      </c>
      <c r="C216" s="92" t="s">
        <v>504</v>
      </c>
      <c r="D216" s="42" t="s">
        <v>61</v>
      </c>
      <c r="E216" s="410">
        <v>100</v>
      </c>
      <c r="F216" s="340" t="s">
        <v>29</v>
      </c>
      <c r="G216" s="123"/>
      <c r="H216" s="123"/>
      <c r="I216" s="123"/>
      <c r="J216" s="123"/>
      <c r="K216" s="303"/>
      <c r="L216" s="131"/>
      <c r="M216" s="131"/>
      <c r="N216" s="81">
        <f t="shared" si="5"/>
        <v>0</v>
      </c>
      <c r="O216" s="101"/>
    </row>
    <row r="217" spans="1:15" ht="36.6" customHeight="1">
      <c r="B217" s="76" t="s">
        <v>505</v>
      </c>
      <c r="C217" s="92" t="s">
        <v>504</v>
      </c>
      <c r="D217" s="42" t="s">
        <v>55</v>
      </c>
      <c r="E217" s="410">
        <v>140</v>
      </c>
      <c r="F217" s="340" t="s">
        <v>29</v>
      </c>
      <c r="G217" s="123"/>
      <c r="H217" s="123"/>
      <c r="I217" s="123"/>
      <c r="J217" s="123"/>
      <c r="K217" s="303"/>
      <c r="L217" s="131"/>
      <c r="M217" s="131"/>
      <c r="N217" s="81">
        <f t="shared" si="5"/>
        <v>0</v>
      </c>
      <c r="O217" s="101"/>
    </row>
    <row r="218" spans="1:15" ht="38.450000000000003" customHeight="1">
      <c r="B218" s="76" t="s">
        <v>506</v>
      </c>
      <c r="C218" s="42" t="s">
        <v>507</v>
      </c>
      <c r="D218" s="42" t="s">
        <v>55</v>
      </c>
      <c r="E218" s="410">
        <v>5</v>
      </c>
      <c r="F218" s="340" t="s">
        <v>29</v>
      </c>
      <c r="G218" s="123"/>
      <c r="H218" s="123"/>
      <c r="I218" s="123"/>
      <c r="J218" s="123"/>
      <c r="K218" s="303"/>
      <c r="L218" s="131"/>
      <c r="M218" s="131"/>
      <c r="N218" s="81">
        <f t="shared" si="5"/>
        <v>0</v>
      </c>
      <c r="O218" s="101"/>
    </row>
    <row r="219" spans="1:15" ht="30">
      <c r="B219" s="76" t="s">
        <v>508</v>
      </c>
      <c r="C219" s="42" t="s">
        <v>509</v>
      </c>
      <c r="D219" s="42" t="s">
        <v>53</v>
      </c>
      <c r="E219" s="410">
        <v>20</v>
      </c>
      <c r="F219" s="340" t="s">
        <v>29</v>
      </c>
      <c r="G219" s="127"/>
      <c r="H219" s="123"/>
      <c r="I219" s="123"/>
      <c r="J219" s="123"/>
      <c r="K219" s="303"/>
      <c r="L219" s="131"/>
      <c r="M219" s="131"/>
      <c r="N219" s="81">
        <f t="shared" si="5"/>
        <v>0</v>
      </c>
      <c r="O219" s="101"/>
    </row>
    <row r="220" spans="1:15" ht="41.1" customHeight="1">
      <c r="B220" s="76" t="s">
        <v>510</v>
      </c>
      <c r="C220" s="42" t="s">
        <v>511</v>
      </c>
      <c r="D220" s="42" t="s">
        <v>61</v>
      </c>
      <c r="E220" s="410">
        <v>600</v>
      </c>
      <c r="F220" s="340" t="s">
        <v>29</v>
      </c>
      <c r="G220" s="123"/>
      <c r="H220" s="123"/>
      <c r="I220" s="123"/>
      <c r="J220" s="123"/>
      <c r="K220" s="303"/>
      <c r="L220" s="131"/>
      <c r="M220" s="131"/>
      <c r="N220" s="81">
        <f t="shared" si="5"/>
        <v>0</v>
      </c>
      <c r="O220" s="101"/>
    </row>
    <row r="221" spans="1:15" ht="35.450000000000003" customHeight="1">
      <c r="B221" s="76" t="s">
        <v>512</v>
      </c>
      <c r="C221" s="102" t="s">
        <v>513</v>
      </c>
      <c r="D221" s="102" t="s">
        <v>324</v>
      </c>
      <c r="E221" s="410">
        <v>20</v>
      </c>
      <c r="F221" s="327" t="s">
        <v>29</v>
      </c>
      <c r="G221" s="103"/>
      <c r="H221" s="103"/>
      <c r="I221" s="103"/>
      <c r="J221" s="103"/>
      <c r="K221" s="320"/>
      <c r="L221" s="103"/>
      <c r="M221" s="103"/>
      <c r="N221" s="81">
        <f t="shared" si="5"/>
        <v>0</v>
      </c>
      <c r="O221" s="101"/>
    </row>
    <row r="222" spans="1:15" ht="32.450000000000003" customHeight="1">
      <c r="B222" s="76" t="s">
        <v>514</v>
      </c>
      <c r="C222" s="43" t="s">
        <v>515</v>
      </c>
      <c r="D222" s="122" t="s">
        <v>416</v>
      </c>
      <c r="E222" s="410">
        <v>4200</v>
      </c>
      <c r="F222" s="333" t="s">
        <v>29</v>
      </c>
      <c r="G222" s="78"/>
      <c r="H222" s="78"/>
      <c r="I222" s="78"/>
      <c r="J222" s="78"/>
      <c r="K222" s="303"/>
      <c r="L222" s="78"/>
      <c r="M222" s="78"/>
      <c r="N222" s="81">
        <f t="shared" si="5"/>
        <v>0</v>
      </c>
      <c r="O222" s="101"/>
    </row>
    <row r="223" spans="1:15" ht="36.950000000000003" customHeight="1">
      <c r="B223" s="76" t="s">
        <v>516</v>
      </c>
      <c r="C223" s="43" t="s">
        <v>517</v>
      </c>
      <c r="D223" s="122" t="s">
        <v>518</v>
      </c>
      <c r="E223" s="410">
        <v>1200</v>
      </c>
      <c r="F223" s="333" t="s">
        <v>29</v>
      </c>
      <c r="G223" s="78"/>
      <c r="H223" s="78"/>
      <c r="I223" s="78"/>
      <c r="J223" s="78"/>
      <c r="K223" s="303"/>
      <c r="L223" s="78"/>
      <c r="M223" s="78"/>
      <c r="N223" s="81">
        <f t="shared" si="5"/>
        <v>0</v>
      </c>
      <c r="O223" s="101"/>
    </row>
    <row r="224" spans="1:15" ht="33.75" customHeight="1">
      <c r="A224" s="391"/>
      <c r="B224" s="76" t="s">
        <v>519</v>
      </c>
      <c r="C224" s="37" t="s">
        <v>520</v>
      </c>
      <c r="D224" s="122" t="s">
        <v>441</v>
      </c>
      <c r="E224" s="410">
        <v>500</v>
      </c>
      <c r="F224" s="333" t="s">
        <v>29</v>
      </c>
      <c r="G224" s="78"/>
      <c r="H224" s="78"/>
      <c r="I224" s="78"/>
      <c r="J224" s="78"/>
      <c r="K224" s="303"/>
      <c r="L224" s="78"/>
      <c r="M224" s="132"/>
      <c r="N224" s="81">
        <f t="shared" si="5"/>
        <v>0</v>
      </c>
      <c r="O224" s="101"/>
    </row>
    <row r="225" spans="1:15" ht="34.5" customHeight="1">
      <c r="A225" s="391"/>
      <c r="B225" s="76" t="s">
        <v>521</v>
      </c>
      <c r="C225" s="43" t="s">
        <v>522</v>
      </c>
      <c r="D225" s="122" t="s">
        <v>248</v>
      </c>
      <c r="E225" s="410">
        <v>5</v>
      </c>
      <c r="F225" s="333" t="s">
        <v>29</v>
      </c>
      <c r="G225" s="78"/>
      <c r="H225" s="78"/>
      <c r="I225" s="78"/>
      <c r="J225" s="78"/>
      <c r="K225" s="303"/>
      <c r="L225" s="78"/>
      <c r="M225" s="132"/>
      <c r="N225" s="81">
        <f t="shared" si="5"/>
        <v>0</v>
      </c>
      <c r="O225" s="101"/>
    </row>
    <row r="226" spans="1:15" ht="42.95" customHeight="1">
      <c r="A226" s="391"/>
      <c r="B226" s="76" t="s">
        <v>523</v>
      </c>
      <c r="C226" s="43" t="s">
        <v>524</v>
      </c>
      <c r="D226" s="122" t="s">
        <v>48</v>
      </c>
      <c r="E226" s="410">
        <v>200</v>
      </c>
      <c r="F226" s="333" t="s">
        <v>29</v>
      </c>
      <c r="G226" s="123"/>
      <c r="H226" s="123"/>
      <c r="I226" s="123"/>
      <c r="J226" s="123"/>
      <c r="K226" s="303"/>
      <c r="L226" s="128"/>
      <c r="M226" s="128"/>
      <c r="N226" s="81">
        <f t="shared" si="5"/>
        <v>0</v>
      </c>
      <c r="O226" s="101"/>
    </row>
    <row r="227" spans="1:15" ht="33" customHeight="1">
      <c r="A227" s="28"/>
      <c r="B227" s="76" t="s">
        <v>525</v>
      </c>
      <c r="C227" s="37" t="s">
        <v>526</v>
      </c>
      <c r="D227" s="133" t="s">
        <v>527</v>
      </c>
      <c r="E227" s="410">
        <v>200</v>
      </c>
      <c r="F227" s="301" t="s">
        <v>29</v>
      </c>
      <c r="G227" s="341"/>
      <c r="H227" s="341"/>
      <c r="I227" s="341"/>
      <c r="J227" s="341"/>
      <c r="K227" s="342"/>
      <c r="L227" s="134"/>
      <c r="M227" s="134"/>
      <c r="N227" s="81">
        <f t="shared" si="5"/>
        <v>0</v>
      </c>
      <c r="O227" s="101"/>
    </row>
    <row r="228" spans="1:15" ht="75" customHeight="1">
      <c r="B228" s="76" t="s">
        <v>528</v>
      </c>
      <c r="C228" s="135" t="s">
        <v>529</v>
      </c>
      <c r="D228" s="121" t="s">
        <v>530</v>
      </c>
      <c r="E228" s="410">
        <v>600</v>
      </c>
      <c r="F228" s="343" t="s">
        <v>29</v>
      </c>
      <c r="G228" s="96"/>
      <c r="H228" s="96"/>
      <c r="I228" s="96"/>
      <c r="J228" s="96"/>
      <c r="K228" s="322"/>
      <c r="L228" s="136"/>
      <c r="M228" s="136"/>
      <c r="N228" s="81">
        <f t="shared" ref="N228:N291" si="6">K228*E228</f>
        <v>0</v>
      </c>
      <c r="O228" s="101"/>
    </row>
    <row r="229" spans="1:15" ht="45" customHeight="1">
      <c r="B229" s="76" t="s">
        <v>531</v>
      </c>
      <c r="C229" s="14" t="s">
        <v>532</v>
      </c>
      <c r="D229" s="129" t="s">
        <v>533</v>
      </c>
      <c r="E229" s="410">
        <v>20</v>
      </c>
      <c r="F229" s="335" t="s">
        <v>29</v>
      </c>
      <c r="G229" s="344"/>
      <c r="H229" s="344"/>
      <c r="I229" s="344"/>
      <c r="J229" s="344"/>
      <c r="K229" s="337"/>
      <c r="L229" s="130"/>
      <c r="M229" s="130"/>
      <c r="N229" s="81">
        <f t="shared" si="6"/>
        <v>0</v>
      </c>
      <c r="O229" s="28"/>
    </row>
    <row r="230" spans="1:15" ht="105">
      <c r="B230" s="76" t="s">
        <v>534</v>
      </c>
      <c r="C230" s="43" t="s">
        <v>535</v>
      </c>
      <c r="D230" s="122" t="s">
        <v>536</v>
      </c>
      <c r="E230" s="410">
        <v>30</v>
      </c>
      <c r="F230" s="333" t="s">
        <v>29</v>
      </c>
      <c r="G230" s="78"/>
      <c r="H230" s="78"/>
      <c r="I230" s="78"/>
      <c r="J230" s="78"/>
      <c r="K230" s="303"/>
      <c r="L230" s="128"/>
      <c r="M230" s="128"/>
      <c r="N230" s="81">
        <f t="shared" si="6"/>
        <v>0</v>
      </c>
      <c r="O230" s="28"/>
    </row>
    <row r="231" spans="1:15" ht="22.5" customHeight="1">
      <c r="B231" s="76" t="s">
        <v>537</v>
      </c>
      <c r="C231" s="43" t="s">
        <v>538</v>
      </c>
      <c r="D231" s="122" t="s">
        <v>248</v>
      </c>
      <c r="E231" s="410">
        <v>20</v>
      </c>
      <c r="F231" s="333" t="s">
        <v>29</v>
      </c>
      <c r="G231" s="78"/>
      <c r="H231" s="78"/>
      <c r="I231" s="78"/>
      <c r="J231" s="78"/>
      <c r="K231" s="303"/>
      <c r="L231" s="128"/>
      <c r="M231" s="128"/>
      <c r="N231" s="81">
        <f t="shared" si="6"/>
        <v>0</v>
      </c>
      <c r="O231" s="28"/>
    </row>
    <row r="232" spans="1:15" ht="22.5" customHeight="1">
      <c r="A232" s="391"/>
      <c r="B232" s="76" t="s">
        <v>539</v>
      </c>
      <c r="C232" s="43" t="s">
        <v>540</v>
      </c>
      <c r="D232" s="122" t="s">
        <v>248</v>
      </c>
      <c r="E232" s="410">
        <v>40</v>
      </c>
      <c r="F232" s="333" t="s">
        <v>29</v>
      </c>
      <c r="G232" s="78"/>
      <c r="H232" s="78"/>
      <c r="I232" s="78"/>
      <c r="J232" s="78"/>
      <c r="K232" s="303"/>
      <c r="L232" s="128"/>
      <c r="M232" s="128"/>
      <c r="N232" s="81">
        <f t="shared" si="6"/>
        <v>0</v>
      </c>
      <c r="O232" s="28"/>
    </row>
    <row r="233" spans="1:15" ht="15.75">
      <c r="A233" s="391"/>
      <c r="B233" s="76" t="s">
        <v>541</v>
      </c>
      <c r="C233" s="37" t="s">
        <v>542</v>
      </c>
      <c r="D233" s="93" t="s">
        <v>55</v>
      </c>
      <c r="E233" s="410">
        <v>30</v>
      </c>
      <c r="F233" s="301" t="s">
        <v>29</v>
      </c>
      <c r="G233" s="302"/>
      <c r="H233" s="302"/>
      <c r="I233" s="302"/>
      <c r="J233" s="302"/>
      <c r="K233" s="342"/>
      <c r="L233" s="134"/>
      <c r="M233" s="134"/>
      <c r="N233" s="81">
        <f t="shared" si="6"/>
        <v>0</v>
      </c>
      <c r="O233" s="28"/>
    </row>
    <row r="234" spans="1:15" ht="30">
      <c r="A234" s="391"/>
      <c r="B234" s="76" t="s">
        <v>543</v>
      </c>
      <c r="C234" s="37" t="s">
        <v>544</v>
      </c>
      <c r="D234" s="92" t="s">
        <v>324</v>
      </c>
      <c r="E234" s="410">
        <v>30</v>
      </c>
      <c r="F234" s="301" t="s">
        <v>29</v>
      </c>
      <c r="G234" s="302"/>
      <c r="H234" s="302"/>
      <c r="I234" s="302"/>
      <c r="J234" s="302"/>
      <c r="K234" s="342"/>
      <c r="L234" s="134"/>
      <c r="M234" s="134"/>
      <c r="N234" s="81">
        <f t="shared" si="6"/>
        <v>0</v>
      </c>
      <c r="O234" s="28"/>
    </row>
    <row r="235" spans="1:15" ht="80.45" customHeight="1">
      <c r="A235" s="393"/>
      <c r="B235" s="76" t="s">
        <v>545</v>
      </c>
      <c r="C235" s="42" t="s">
        <v>546</v>
      </c>
      <c r="D235" s="140" t="s">
        <v>547</v>
      </c>
      <c r="E235" s="410">
        <v>10</v>
      </c>
      <c r="F235" s="345" t="s">
        <v>29</v>
      </c>
      <c r="G235" s="138"/>
      <c r="H235" s="138"/>
      <c r="I235" s="138"/>
      <c r="J235" s="138"/>
      <c r="K235" s="346"/>
      <c r="L235" s="138"/>
      <c r="M235" s="138"/>
      <c r="N235" s="81">
        <f t="shared" si="6"/>
        <v>0</v>
      </c>
      <c r="O235" s="28"/>
    </row>
    <row r="236" spans="1:15" ht="48" customHeight="1">
      <c r="B236" s="76" t="s">
        <v>548</v>
      </c>
      <c r="C236" s="42" t="s">
        <v>549</v>
      </c>
      <c r="D236" s="140" t="s">
        <v>547</v>
      </c>
      <c r="E236" s="410">
        <v>20</v>
      </c>
      <c r="F236" s="347" t="s">
        <v>29</v>
      </c>
      <c r="G236" s="85"/>
      <c r="H236" s="85"/>
      <c r="I236" s="85"/>
      <c r="J236" s="85"/>
      <c r="K236" s="299"/>
      <c r="L236" s="85"/>
      <c r="M236" s="85"/>
      <c r="N236" s="81">
        <f t="shared" si="6"/>
        <v>0</v>
      </c>
      <c r="O236" s="28"/>
    </row>
    <row r="237" spans="1:15" ht="50.45" customHeight="1">
      <c r="A237" s="3"/>
      <c r="B237" s="76" t="s">
        <v>550</v>
      </c>
      <c r="C237" s="44" t="s">
        <v>551</v>
      </c>
      <c r="D237" s="58" t="s">
        <v>552</v>
      </c>
      <c r="E237" s="410">
        <v>40</v>
      </c>
      <c r="F237" s="90" t="s">
        <v>29</v>
      </c>
      <c r="G237" s="90"/>
      <c r="H237" s="90"/>
      <c r="I237" s="90"/>
      <c r="J237" s="90"/>
      <c r="K237" s="91"/>
      <c r="L237" s="90"/>
      <c r="M237" s="90"/>
      <c r="N237" s="81">
        <f t="shared" si="6"/>
        <v>0</v>
      </c>
      <c r="O237" s="28"/>
    </row>
    <row r="238" spans="1:15" ht="71.099999999999994" customHeight="1">
      <c r="B238" s="76" t="s">
        <v>553</v>
      </c>
      <c r="C238" s="42" t="s">
        <v>554</v>
      </c>
      <c r="D238" s="42" t="s">
        <v>555</v>
      </c>
      <c r="E238" s="410">
        <v>380</v>
      </c>
      <c r="F238" s="348" t="s">
        <v>29</v>
      </c>
      <c r="G238" s="137"/>
      <c r="H238" s="137"/>
      <c r="I238" s="137"/>
      <c r="J238" s="14"/>
      <c r="K238" s="349"/>
      <c r="L238" s="141"/>
      <c r="M238" s="141"/>
      <c r="N238" s="81">
        <f t="shared" si="6"/>
        <v>0</v>
      </c>
      <c r="O238" s="28"/>
    </row>
    <row r="239" spans="1:15" ht="53.1" customHeight="1">
      <c r="B239" s="76" t="s">
        <v>556</v>
      </c>
      <c r="C239" s="42" t="s">
        <v>557</v>
      </c>
      <c r="D239" s="122" t="s">
        <v>518</v>
      </c>
      <c r="E239" s="410">
        <v>120</v>
      </c>
      <c r="F239" s="333" t="s">
        <v>29</v>
      </c>
      <c r="G239" s="350"/>
      <c r="H239" s="350"/>
      <c r="I239" s="350"/>
      <c r="J239" s="78"/>
      <c r="K239" s="303"/>
      <c r="L239" s="128"/>
      <c r="M239" s="128"/>
      <c r="N239" s="81">
        <f t="shared" si="6"/>
        <v>0</v>
      </c>
      <c r="O239" s="28"/>
    </row>
    <row r="240" spans="1:15" ht="47.1" customHeight="1">
      <c r="B240" s="76" t="s">
        <v>558</v>
      </c>
      <c r="C240" s="42" t="s">
        <v>559</v>
      </c>
      <c r="D240" s="42" t="s">
        <v>560</v>
      </c>
      <c r="E240" s="410">
        <v>20</v>
      </c>
      <c r="F240" s="340" t="s">
        <v>29</v>
      </c>
      <c r="G240" s="42"/>
      <c r="H240" s="42"/>
      <c r="I240" s="42"/>
      <c r="J240" s="351"/>
      <c r="K240" s="352"/>
      <c r="L240" s="142"/>
      <c r="M240" s="142"/>
      <c r="N240" s="81">
        <f t="shared" si="6"/>
        <v>0</v>
      </c>
      <c r="O240" s="28"/>
    </row>
    <row r="241" spans="2:15" ht="36.950000000000003" customHeight="1">
      <c r="B241" s="76" t="s">
        <v>561</v>
      </c>
      <c r="C241" s="42" t="s">
        <v>562</v>
      </c>
      <c r="D241" s="41" t="s">
        <v>61</v>
      </c>
      <c r="E241" s="410">
        <v>120</v>
      </c>
      <c r="F241" s="333" t="s">
        <v>29</v>
      </c>
      <c r="G241" s="350"/>
      <c r="H241" s="350"/>
      <c r="I241" s="350"/>
      <c r="J241" s="78"/>
      <c r="K241" s="303"/>
      <c r="L241" s="128"/>
      <c r="M241" s="128"/>
      <c r="N241" s="81">
        <f t="shared" si="6"/>
        <v>0</v>
      </c>
      <c r="O241" s="28"/>
    </row>
    <row r="242" spans="2:15" ht="33.950000000000003" customHeight="1">
      <c r="B242" s="76" t="s">
        <v>563</v>
      </c>
      <c r="C242" s="92" t="s">
        <v>564</v>
      </c>
      <c r="D242" s="93" t="s">
        <v>565</v>
      </c>
      <c r="E242" s="410">
        <v>1400</v>
      </c>
      <c r="F242" s="301" t="s">
        <v>29</v>
      </c>
      <c r="G242" s="304"/>
      <c r="H242" s="304"/>
      <c r="I242" s="304"/>
      <c r="J242" s="302"/>
      <c r="K242" s="342"/>
      <c r="L242" s="134"/>
      <c r="M242" s="134"/>
      <c r="N242" s="81">
        <f t="shared" si="6"/>
        <v>0</v>
      </c>
      <c r="O242" s="28"/>
    </row>
    <row r="243" spans="2:15" ht="15.75">
      <c r="B243" s="76" t="s">
        <v>566</v>
      </c>
      <c r="C243" s="42" t="s">
        <v>567</v>
      </c>
      <c r="D243" s="122" t="s">
        <v>436</v>
      </c>
      <c r="E243" s="410">
        <v>20</v>
      </c>
      <c r="F243" s="340" t="s">
        <v>29</v>
      </c>
      <c r="G243" s="350"/>
      <c r="H243" s="350"/>
      <c r="I243" s="350"/>
      <c r="J243" s="78"/>
      <c r="K243" s="303"/>
      <c r="L243" s="128"/>
      <c r="M243" s="128"/>
      <c r="N243" s="81">
        <f t="shared" si="6"/>
        <v>0</v>
      </c>
      <c r="O243" s="28"/>
    </row>
    <row r="244" spans="2:15" ht="29.1" customHeight="1">
      <c r="B244" s="76" t="s">
        <v>568</v>
      </c>
      <c r="C244" s="82" t="s">
        <v>569</v>
      </c>
      <c r="D244" s="43" t="s">
        <v>570</v>
      </c>
      <c r="E244" s="410">
        <v>5</v>
      </c>
      <c r="F244" s="323" t="s">
        <v>29</v>
      </c>
      <c r="G244" s="90"/>
      <c r="H244" s="90"/>
      <c r="I244" s="90"/>
      <c r="J244" s="90"/>
      <c r="K244" s="91"/>
      <c r="L244" s="90"/>
      <c r="M244" s="90"/>
      <c r="N244" s="81">
        <f t="shared" si="6"/>
        <v>0</v>
      </c>
      <c r="O244" s="28"/>
    </row>
    <row r="245" spans="2:15" ht="32.1" customHeight="1">
      <c r="B245" s="76" t="s">
        <v>571</v>
      </c>
      <c r="C245" s="82" t="s">
        <v>572</v>
      </c>
      <c r="D245" s="43" t="s">
        <v>573</v>
      </c>
      <c r="E245" s="410">
        <v>100</v>
      </c>
      <c r="F245" s="323" t="s">
        <v>29</v>
      </c>
      <c r="G245" s="90"/>
      <c r="H245" s="90"/>
      <c r="I245" s="90"/>
      <c r="J245" s="90"/>
      <c r="K245" s="91"/>
      <c r="L245" s="90"/>
      <c r="M245" s="90"/>
      <c r="N245" s="81">
        <f t="shared" si="6"/>
        <v>0</v>
      </c>
      <c r="O245" s="28"/>
    </row>
    <row r="246" spans="2:15" ht="24.6" customHeight="1">
      <c r="B246" s="76" t="s">
        <v>574</v>
      </c>
      <c r="C246" s="14" t="s">
        <v>575</v>
      </c>
      <c r="D246" s="137" t="s">
        <v>576</v>
      </c>
      <c r="E246" s="410">
        <v>10</v>
      </c>
      <c r="F246" s="345" t="s">
        <v>29</v>
      </c>
      <c r="G246" s="353"/>
      <c r="H246" s="353"/>
      <c r="I246" s="353"/>
      <c r="J246" s="353"/>
      <c r="K246" s="346"/>
      <c r="L246" s="138"/>
      <c r="M246" s="138"/>
      <c r="N246" s="81">
        <f t="shared" si="6"/>
        <v>0</v>
      </c>
      <c r="O246" s="28"/>
    </row>
    <row r="247" spans="2:15" ht="26.45" customHeight="1">
      <c r="B247" s="76" t="s">
        <v>577</v>
      </c>
      <c r="C247" s="43" t="s">
        <v>578</v>
      </c>
      <c r="D247" s="42" t="s">
        <v>110</v>
      </c>
      <c r="E247" s="410">
        <v>30</v>
      </c>
      <c r="F247" s="347" t="s">
        <v>29</v>
      </c>
      <c r="G247" s="339"/>
      <c r="H247" s="339"/>
      <c r="I247" s="339"/>
      <c r="J247" s="339"/>
      <c r="K247" s="299"/>
      <c r="L247" s="85"/>
      <c r="M247" s="85"/>
      <c r="N247" s="81">
        <f t="shared" si="6"/>
        <v>0</v>
      </c>
      <c r="O247" s="28"/>
    </row>
    <row r="248" spans="2:15" ht="15.75">
      <c r="B248" s="76" t="s">
        <v>579</v>
      </c>
      <c r="C248" s="43" t="s">
        <v>580</v>
      </c>
      <c r="D248" s="42" t="s">
        <v>239</v>
      </c>
      <c r="E248" s="410">
        <v>10</v>
      </c>
      <c r="F248" s="347" t="s">
        <v>29</v>
      </c>
      <c r="G248" s="339"/>
      <c r="H248" s="339"/>
      <c r="I248" s="339"/>
      <c r="J248" s="339"/>
      <c r="K248" s="299"/>
      <c r="L248" s="85"/>
      <c r="M248" s="85"/>
      <c r="N248" s="81">
        <f t="shared" si="6"/>
        <v>0</v>
      </c>
      <c r="O248" s="28"/>
    </row>
    <row r="249" spans="2:15" ht="30">
      <c r="B249" s="76" t="s">
        <v>581</v>
      </c>
      <c r="C249" s="43" t="s">
        <v>582</v>
      </c>
      <c r="D249" s="42" t="s">
        <v>53</v>
      </c>
      <c r="E249" s="410">
        <v>10</v>
      </c>
      <c r="F249" s="347" t="s">
        <v>29</v>
      </c>
      <c r="G249" s="339"/>
      <c r="H249" s="339"/>
      <c r="I249" s="339"/>
      <c r="J249" s="339"/>
      <c r="K249" s="299"/>
      <c r="L249" s="85"/>
      <c r="M249" s="85"/>
      <c r="N249" s="81">
        <f t="shared" si="6"/>
        <v>0</v>
      </c>
      <c r="O249" s="28"/>
    </row>
    <row r="250" spans="2:15" ht="41.1" customHeight="1">
      <c r="B250" s="76" t="s">
        <v>583</v>
      </c>
      <c r="C250" s="43" t="s">
        <v>584</v>
      </c>
      <c r="D250" s="42" t="s">
        <v>248</v>
      </c>
      <c r="E250" s="410">
        <v>20</v>
      </c>
      <c r="F250" s="347" t="s">
        <v>29</v>
      </c>
      <c r="G250" s="339"/>
      <c r="H250" s="339"/>
      <c r="I250" s="339"/>
      <c r="J250" s="339"/>
      <c r="K250" s="299"/>
      <c r="L250" s="85"/>
      <c r="M250" s="85"/>
      <c r="N250" s="81">
        <f t="shared" si="6"/>
        <v>0</v>
      </c>
      <c r="O250" s="28"/>
    </row>
    <row r="251" spans="2:15" ht="15.75">
      <c r="B251" s="76" t="s">
        <v>585</v>
      </c>
      <c r="C251" s="43" t="s">
        <v>586</v>
      </c>
      <c r="D251" s="42" t="s">
        <v>110</v>
      </c>
      <c r="E251" s="410">
        <v>10</v>
      </c>
      <c r="F251" s="347" t="s">
        <v>29</v>
      </c>
      <c r="G251" s="339"/>
      <c r="H251" s="339"/>
      <c r="I251" s="339"/>
      <c r="J251" s="339"/>
      <c r="K251" s="299"/>
      <c r="L251" s="85"/>
      <c r="M251" s="85"/>
      <c r="N251" s="81">
        <f t="shared" si="6"/>
        <v>0</v>
      </c>
      <c r="O251" s="28"/>
    </row>
    <row r="252" spans="2:15" ht="35.450000000000003" customHeight="1">
      <c r="B252" s="76" t="s">
        <v>587</v>
      </c>
      <c r="C252" s="43" t="s">
        <v>588</v>
      </c>
      <c r="D252" s="42" t="s">
        <v>53</v>
      </c>
      <c r="E252" s="410">
        <v>20</v>
      </c>
      <c r="F252" s="347" t="s">
        <v>29</v>
      </c>
      <c r="G252" s="339"/>
      <c r="H252" s="339"/>
      <c r="I252" s="339"/>
      <c r="J252" s="339"/>
      <c r="K252" s="299"/>
      <c r="L252" s="85"/>
      <c r="M252" s="85"/>
      <c r="N252" s="81">
        <f t="shared" si="6"/>
        <v>0</v>
      </c>
      <c r="O252" s="28"/>
    </row>
    <row r="253" spans="2:15" ht="30">
      <c r="B253" s="76" t="s">
        <v>589</v>
      </c>
      <c r="C253" s="43" t="s">
        <v>590</v>
      </c>
      <c r="D253" s="42" t="s">
        <v>53</v>
      </c>
      <c r="E253" s="410">
        <v>5</v>
      </c>
      <c r="F253" s="347" t="s">
        <v>29</v>
      </c>
      <c r="G253" s="339"/>
      <c r="H253" s="339"/>
      <c r="I253" s="339"/>
      <c r="J253" s="339"/>
      <c r="K253" s="299"/>
      <c r="L253" s="85"/>
      <c r="M253" s="85"/>
      <c r="N253" s="81">
        <f t="shared" si="6"/>
        <v>0</v>
      </c>
      <c r="O253" s="28"/>
    </row>
    <row r="254" spans="2:15" ht="30">
      <c r="B254" s="76" t="s">
        <v>591</v>
      </c>
      <c r="C254" s="43" t="s">
        <v>592</v>
      </c>
      <c r="D254" s="42" t="s">
        <v>110</v>
      </c>
      <c r="E254" s="410">
        <v>5</v>
      </c>
      <c r="F254" s="347" t="s">
        <v>29</v>
      </c>
      <c r="G254" s="339"/>
      <c r="H254" s="339"/>
      <c r="I254" s="339"/>
      <c r="J254" s="339"/>
      <c r="K254" s="299"/>
      <c r="L254" s="85"/>
      <c r="M254" s="85"/>
      <c r="N254" s="81">
        <f t="shared" si="6"/>
        <v>0</v>
      </c>
      <c r="O254" s="28"/>
    </row>
    <row r="255" spans="2:15" ht="15.75">
      <c r="B255" s="76" t="s">
        <v>593</v>
      </c>
      <c r="C255" s="43" t="s">
        <v>594</v>
      </c>
      <c r="D255" s="42" t="s">
        <v>110</v>
      </c>
      <c r="E255" s="410">
        <v>5</v>
      </c>
      <c r="F255" s="347" t="s">
        <v>29</v>
      </c>
      <c r="G255" s="339"/>
      <c r="H255" s="339"/>
      <c r="I255" s="339"/>
      <c r="J255" s="339"/>
      <c r="K255" s="299"/>
      <c r="L255" s="85"/>
      <c r="M255" s="85"/>
      <c r="N255" s="81">
        <f t="shared" si="6"/>
        <v>0</v>
      </c>
      <c r="O255" s="28"/>
    </row>
    <row r="256" spans="2:15" ht="15.75">
      <c r="B256" s="76" t="s">
        <v>595</v>
      </c>
      <c r="C256" s="43" t="s">
        <v>596</v>
      </c>
      <c r="D256" s="42" t="s">
        <v>53</v>
      </c>
      <c r="E256" s="410">
        <v>5</v>
      </c>
      <c r="F256" s="347" t="s">
        <v>29</v>
      </c>
      <c r="G256" s="339"/>
      <c r="H256" s="339"/>
      <c r="I256" s="339"/>
      <c r="J256" s="339"/>
      <c r="K256" s="299"/>
      <c r="L256" s="85"/>
      <c r="M256" s="85"/>
      <c r="N256" s="81">
        <f t="shared" si="6"/>
        <v>0</v>
      </c>
      <c r="O256" s="28"/>
    </row>
    <row r="257" spans="2:15" ht="31.5" customHeight="1">
      <c r="B257" s="76" t="s">
        <v>597</v>
      </c>
      <c r="C257" s="43" t="s">
        <v>598</v>
      </c>
      <c r="D257" s="42" t="s">
        <v>61</v>
      </c>
      <c r="E257" s="410">
        <v>20</v>
      </c>
      <c r="F257" s="347" t="s">
        <v>29</v>
      </c>
      <c r="G257" s="339"/>
      <c r="H257" s="339"/>
      <c r="I257" s="339"/>
      <c r="J257" s="339"/>
      <c r="K257" s="299"/>
      <c r="L257" s="85"/>
      <c r="M257" s="85"/>
      <c r="N257" s="81">
        <f t="shared" si="6"/>
        <v>0</v>
      </c>
      <c r="O257" s="28"/>
    </row>
    <row r="258" spans="2:15" ht="37.5" customHeight="1">
      <c r="B258" s="76" t="s">
        <v>599</v>
      </c>
      <c r="C258" s="43" t="s">
        <v>600</v>
      </c>
      <c r="D258" s="42" t="s">
        <v>601</v>
      </c>
      <c r="E258" s="410">
        <v>10</v>
      </c>
      <c r="F258" s="347" t="s">
        <v>29</v>
      </c>
      <c r="G258" s="339"/>
      <c r="H258" s="339"/>
      <c r="I258" s="339"/>
      <c r="J258" s="339"/>
      <c r="K258" s="299"/>
      <c r="L258" s="85"/>
      <c r="M258" s="85"/>
      <c r="N258" s="81">
        <f t="shared" si="6"/>
        <v>0</v>
      </c>
      <c r="O258" s="28"/>
    </row>
    <row r="259" spans="2:15" ht="30">
      <c r="B259" s="76" t="s">
        <v>602</v>
      </c>
      <c r="C259" s="43" t="s">
        <v>603</v>
      </c>
      <c r="D259" s="42" t="s">
        <v>248</v>
      </c>
      <c r="E259" s="410">
        <v>10</v>
      </c>
      <c r="F259" s="347" t="s">
        <v>29</v>
      </c>
      <c r="G259" s="339"/>
      <c r="H259" s="339"/>
      <c r="I259" s="339"/>
      <c r="J259" s="339"/>
      <c r="K259" s="299"/>
      <c r="L259" s="85"/>
      <c r="M259" s="85"/>
      <c r="N259" s="81">
        <f t="shared" si="6"/>
        <v>0</v>
      </c>
      <c r="O259" s="28"/>
    </row>
    <row r="260" spans="2:15" ht="38.25">
      <c r="B260" s="76" t="s">
        <v>604</v>
      </c>
      <c r="C260" s="43" t="s">
        <v>605</v>
      </c>
      <c r="D260" s="140" t="s">
        <v>606</v>
      </c>
      <c r="E260" s="410">
        <v>4</v>
      </c>
      <c r="F260" s="338" t="s">
        <v>29</v>
      </c>
      <c r="G260" s="339"/>
      <c r="H260" s="339"/>
      <c r="I260" s="339"/>
      <c r="J260" s="339"/>
      <c r="K260" s="299"/>
      <c r="L260" s="85"/>
      <c r="M260" s="85"/>
      <c r="N260" s="81">
        <f t="shared" si="6"/>
        <v>0</v>
      </c>
      <c r="O260" s="28"/>
    </row>
    <row r="261" spans="2:15" ht="30.6" customHeight="1">
      <c r="B261" s="76" t="s">
        <v>607</v>
      </c>
      <c r="C261" s="43" t="s">
        <v>608</v>
      </c>
      <c r="D261" s="42" t="s">
        <v>239</v>
      </c>
      <c r="E261" s="410">
        <v>140</v>
      </c>
      <c r="F261" s="333" t="s">
        <v>29</v>
      </c>
      <c r="G261" s="123"/>
      <c r="H261" s="123"/>
      <c r="I261" s="123"/>
      <c r="J261" s="123"/>
      <c r="K261" s="303"/>
      <c r="L261" s="128"/>
      <c r="M261" s="128"/>
      <c r="N261" s="81">
        <f t="shared" si="6"/>
        <v>0</v>
      </c>
      <c r="O261" s="28"/>
    </row>
    <row r="262" spans="2:15" ht="15.75">
      <c r="B262" s="76" t="s">
        <v>609</v>
      </c>
      <c r="C262" s="43" t="s">
        <v>610</v>
      </c>
      <c r="D262" s="42" t="s">
        <v>110</v>
      </c>
      <c r="E262" s="410">
        <v>20</v>
      </c>
      <c r="F262" s="347" t="s">
        <v>29</v>
      </c>
      <c r="G262" s="339"/>
      <c r="H262" s="339"/>
      <c r="I262" s="339"/>
      <c r="J262" s="339"/>
      <c r="K262" s="299"/>
      <c r="L262" s="85"/>
      <c r="M262" s="85"/>
      <c r="N262" s="81">
        <f t="shared" si="6"/>
        <v>0</v>
      </c>
      <c r="O262" s="28"/>
    </row>
    <row r="263" spans="2:15" ht="31.5" customHeight="1">
      <c r="B263" s="76" t="s">
        <v>611</v>
      </c>
      <c r="C263" s="43" t="s">
        <v>612</v>
      </c>
      <c r="D263" s="42" t="s">
        <v>239</v>
      </c>
      <c r="E263" s="410">
        <v>5</v>
      </c>
      <c r="F263" s="347" t="s">
        <v>29</v>
      </c>
      <c r="G263" s="339"/>
      <c r="H263" s="339"/>
      <c r="I263" s="339"/>
      <c r="J263" s="339"/>
      <c r="K263" s="299"/>
      <c r="L263" s="85"/>
      <c r="M263" s="85"/>
      <c r="N263" s="81">
        <f t="shared" si="6"/>
        <v>0</v>
      </c>
      <c r="O263" s="28"/>
    </row>
    <row r="264" spans="2:15" ht="15.75">
      <c r="B264" s="76" t="s">
        <v>613</v>
      </c>
      <c r="C264" s="43" t="s">
        <v>614</v>
      </c>
      <c r="D264" s="42" t="s">
        <v>110</v>
      </c>
      <c r="E264" s="410">
        <v>5</v>
      </c>
      <c r="F264" s="347" t="s">
        <v>29</v>
      </c>
      <c r="G264" s="339"/>
      <c r="H264" s="339"/>
      <c r="I264" s="339"/>
      <c r="J264" s="339"/>
      <c r="K264" s="299"/>
      <c r="L264" s="85"/>
      <c r="M264" s="85"/>
      <c r="N264" s="81">
        <f t="shared" si="6"/>
        <v>0</v>
      </c>
      <c r="O264" s="28"/>
    </row>
    <row r="265" spans="2:15" ht="15.75">
      <c r="B265" s="76" t="s">
        <v>615</v>
      </c>
      <c r="C265" s="43" t="s">
        <v>616</v>
      </c>
      <c r="D265" s="42" t="s">
        <v>617</v>
      </c>
      <c r="E265" s="410">
        <v>5</v>
      </c>
      <c r="F265" s="347" t="s">
        <v>29</v>
      </c>
      <c r="G265" s="339"/>
      <c r="H265" s="339"/>
      <c r="I265" s="339"/>
      <c r="J265" s="339"/>
      <c r="K265" s="299"/>
      <c r="L265" s="85"/>
      <c r="M265" s="85"/>
      <c r="N265" s="81">
        <f t="shared" si="6"/>
        <v>0</v>
      </c>
      <c r="O265" s="28"/>
    </row>
    <row r="266" spans="2:15" ht="15.75">
      <c r="B266" s="76" t="s">
        <v>618</v>
      </c>
      <c r="C266" s="43" t="s">
        <v>619</v>
      </c>
      <c r="D266" s="42" t="s">
        <v>617</v>
      </c>
      <c r="E266" s="410">
        <v>5</v>
      </c>
      <c r="F266" s="347" t="s">
        <v>29</v>
      </c>
      <c r="G266" s="339"/>
      <c r="H266" s="339"/>
      <c r="I266" s="339"/>
      <c r="J266" s="339"/>
      <c r="K266" s="299"/>
      <c r="L266" s="85"/>
      <c r="M266" s="85"/>
      <c r="N266" s="81">
        <f t="shared" si="6"/>
        <v>0</v>
      </c>
      <c r="O266" s="28"/>
    </row>
    <row r="267" spans="2:15" ht="30">
      <c r="B267" s="76" t="s">
        <v>620</v>
      </c>
      <c r="C267" s="43" t="s">
        <v>621</v>
      </c>
      <c r="D267" s="42" t="s">
        <v>110</v>
      </c>
      <c r="E267" s="410">
        <v>5</v>
      </c>
      <c r="F267" s="347" t="s">
        <v>29</v>
      </c>
      <c r="G267" s="339"/>
      <c r="H267" s="339"/>
      <c r="I267" s="339"/>
      <c r="J267" s="339"/>
      <c r="K267" s="299"/>
      <c r="L267" s="85"/>
      <c r="M267" s="85"/>
      <c r="N267" s="81">
        <f t="shared" si="6"/>
        <v>0</v>
      </c>
      <c r="O267" s="28"/>
    </row>
    <row r="268" spans="2:15" ht="15.75">
      <c r="B268" s="76" t="s">
        <v>622</v>
      </c>
      <c r="C268" s="43" t="s">
        <v>623</v>
      </c>
      <c r="D268" s="42" t="s">
        <v>110</v>
      </c>
      <c r="E268" s="410">
        <v>10</v>
      </c>
      <c r="F268" s="333" t="s">
        <v>29</v>
      </c>
      <c r="G268" s="127"/>
      <c r="H268" s="123"/>
      <c r="I268" s="123"/>
      <c r="J268" s="123"/>
      <c r="K268" s="303"/>
      <c r="L268" s="128"/>
      <c r="M268" s="128"/>
      <c r="N268" s="81">
        <f t="shared" si="6"/>
        <v>0</v>
      </c>
      <c r="O268" s="28"/>
    </row>
    <row r="269" spans="2:15" ht="33.950000000000003" customHeight="1">
      <c r="B269" s="76" t="s">
        <v>624</v>
      </c>
      <c r="C269" s="43" t="s">
        <v>625</v>
      </c>
      <c r="D269" s="42" t="s">
        <v>61</v>
      </c>
      <c r="E269" s="410">
        <v>10</v>
      </c>
      <c r="F269" s="333" t="s">
        <v>29</v>
      </c>
      <c r="G269" s="123"/>
      <c r="H269" s="123"/>
      <c r="I269" s="123"/>
      <c r="J269" s="123"/>
      <c r="K269" s="303"/>
      <c r="L269" s="128"/>
      <c r="M269" s="128"/>
      <c r="N269" s="81">
        <f t="shared" si="6"/>
        <v>0</v>
      </c>
      <c r="O269" s="28"/>
    </row>
    <row r="270" spans="2:15" ht="33.950000000000003" customHeight="1">
      <c r="B270" s="76" t="s">
        <v>626</v>
      </c>
      <c r="C270" s="43" t="s">
        <v>627</v>
      </c>
      <c r="D270" s="42" t="s">
        <v>61</v>
      </c>
      <c r="E270" s="410">
        <v>10</v>
      </c>
      <c r="F270" s="333" t="s">
        <v>29</v>
      </c>
      <c r="G270" s="123"/>
      <c r="H270" s="123"/>
      <c r="I270" s="123"/>
      <c r="J270" s="123"/>
      <c r="K270" s="303"/>
      <c r="L270" s="128"/>
      <c r="M270" s="128"/>
      <c r="N270" s="81">
        <f t="shared" si="6"/>
        <v>0</v>
      </c>
      <c r="O270" s="28"/>
    </row>
    <row r="271" spans="2:15" ht="34.5" customHeight="1">
      <c r="B271" s="76" t="s">
        <v>628</v>
      </c>
      <c r="C271" s="43" t="s">
        <v>629</v>
      </c>
      <c r="D271" s="122" t="s">
        <v>53</v>
      </c>
      <c r="E271" s="410">
        <v>5</v>
      </c>
      <c r="F271" s="333" t="s">
        <v>29</v>
      </c>
      <c r="G271" s="123"/>
      <c r="H271" s="123"/>
      <c r="I271" s="123"/>
      <c r="J271" s="123"/>
      <c r="K271" s="303"/>
      <c r="L271" s="128"/>
      <c r="M271" s="128"/>
      <c r="N271" s="81">
        <f t="shared" si="6"/>
        <v>0</v>
      </c>
      <c r="O271" s="28"/>
    </row>
    <row r="272" spans="2:15" ht="30.6" customHeight="1">
      <c r="B272" s="76" t="s">
        <v>630</v>
      </c>
      <c r="C272" s="43" t="s">
        <v>631</v>
      </c>
      <c r="D272" s="41" t="s">
        <v>632</v>
      </c>
      <c r="E272" s="410">
        <v>160</v>
      </c>
      <c r="F272" s="333" t="s">
        <v>29</v>
      </c>
      <c r="G272" s="123"/>
      <c r="H272" s="123"/>
      <c r="I272" s="123"/>
      <c r="J272" s="123"/>
      <c r="K272" s="303"/>
      <c r="L272" s="128"/>
      <c r="M272" s="128"/>
      <c r="N272" s="81">
        <f t="shared" si="6"/>
        <v>0</v>
      </c>
      <c r="O272" s="28"/>
    </row>
    <row r="273" spans="2:15" ht="36.950000000000003" customHeight="1">
      <c r="B273" s="76" t="s">
        <v>633</v>
      </c>
      <c r="C273" s="43" t="s">
        <v>634</v>
      </c>
      <c r="D273" s="122" t="s">
        <v>632</v>
      </c>
      <c r="E273" s="410">
        <v>240</v>
      </c>
      <c r="F273" s="333" t="s">
        <v>29</v>
      </c>
      <c r="G273" s="123"/>
      <c r="H273" s="123"/>
      <c r="I273" s="123"/>
      <c r="J273" s="123"/>
      <c r="K273" s="303"/>
      <c r="L273" s="128"/>
      <c r="M273" s="128"/>
      <c r="N273" s="81">
        <f t="shared" si="6"/>
        <v>0</v>
      </c>
      <c r="O273" s="28"/>
    </row>
    <row r="274" spans="2:15" ht="36.6" customHeight="1">
      <c r="B274" s="76" t="s">
        <v>635</v>
      </c>
      <c r="C274" s="43" t="s">
        <v>636</v>
      </c>
      <c r="D274" s="42" t="s">
        <v>436</v>
      </c>
      <c r="E274" s="410">
        <v>5</v>
      </c>
      <c r="F274" s="333" t="s">
        <v>29</v>
      </c>
      <c r="G274" s="123"/>
      <c r="H274" s="123"/>
      <c r="I274" s="123"/>
      <c r="J274" s="123"/>
      <c r="K274" s="303"/>
      <c r="L274" s="128"/>
      <c r="M274" s="128"/>
      <c r="N274" s="81">
        <f t="shared" si="6"/>
        <v>0</v>
      </c>
      <c r="O274" s="28"/>
    </row>
    <row r="275" spans="2:15" ht="30">
      <c r="B275" s="76" t="s">
        <v>637</v>
      </c>
      <c r="C275" s="43" t="s">
        <v>638</v>
      </c>
      <c r="D275" s="41" t="s">
        <v>639</v>
      </c>
      <c r="E275" s="410">
        <v>60</v>
      </c>
      <c r="F275" s="340" t="s">
        <v>29</v>
      </c>
      <c r="G275" s="123"/>
      <c r="H275" s="123"/>
      <c r="I275" s="123"/>
      <c r="J275" s="123"/>
      <c r="K275" s="303"/>
      <c r="L275" s="128"/>
      <c r="M275" s="128"/>
      <c r="N275" s="81">
        <f t="shared" si="6"/>
        <v>0</v>
      </c>
      <c r="O275" s="28"/>
    </row>
    <row r="276" spans="2:15" ht="30">
      <c r="B276" s="76" t="s">
        <v>640</v>
      </c>
      <c r="C276" s="43" t="s">
        <v>641</v>
      </c>
      <c r="D276" s="122" t="s">
        <v>57</v>
      </c>
      <c r="E276" s="410">
        <v>30</v>
      </c>
      <c r="F276" s="333" t="s">
        <v>29</v>
      </c>
      <c r="G276" s="123"/>
      <c r="H276" s="123"/>
      <c r="I276" s="123"/>
      <c r="J276" s="123"/>
      <c r="K276" s="303"/>
      <c r="L276" s="128"/>
      <c r="M276" s="128"/>
      <c r="N276" s="81">
        <f t="shared" si="6"/>
        <v>0</v>
      </c>
      <c r="O276" s="28"/>
    </row>
    <row r="277" spans="2:15" ht="15.75">
      <c r="B277" s="76" t="s">
        <v>642</v>
      </c>
      <c r="C277" s="43" t="s">
        <v>643</v>
      </c>
      <c r="D277" s="41" t="s">
        <v>53</v>
      </c>
      <c r="E277" s="410">
        <v>240</v>
      </c>
      <c r="F277" s="333" t="s">
        <v>29</v>
      </c>
      <c r="G277" s="123"/>
      <c r="H277" s="123"/>
      <c r="I277" s="123"/>
      <c r="J277" s="123"/>
      <c r="K277" s="303"/>
      <c r="L277" s="128"/>
      <c r="M277" s="128"/>
      <c r="N277" s="81">
        <f t="shared" si="6"/>
        <v>0</v>
      </c>
      <c r="O277" s="28"/>
    </row>
    <row r="278" spans="2:15" ht="30">
      <c r="B278" s="76" t="s">
        <v>644</v>
      </c>
      <c r="C278" s="43" t="s">
        <v>645</v>
      </c>
      <c r="D278" s="122" t="s">
        <v>61</v>
      </c>
      <c r="E278" s="410">
        <v>5</v>
      </c>
      <c r="F278" s="333" t="s">
        <v>29</v>
      </c>
      <c r="G278" s="123"/>
      <c r="H278" s="123"/>
      <c r="I278" s="123"/>
      <c r="J278" s="123"/>
      <c r="K278" s="303"/>
      <c r="L278" s="128"/>
      <c r="M278" s="128"/>
      <c r="N278" s="81">
        <f t="shared" si="6"/>
        <v>0</v>
      </c>
      <c r="O278" s="28"/>
    </row>
    <row r="279" spans="2:15" ht="15.75">
      <c r="B279" s="76" t="s">
        <v>646</v>
      </c>
      <c r="C279" s="43" t="s">
        <v>647</v>
      </c>
      <c r="D279" s="122" t="s">
        <v>61</v>
      </c>
      <c r="E279" s="410">
        <v>20</v>
      </c>
      <c r="F279" s="333" t="s">
        <v>29</v>
      </c>
      <c r="G279" s="123"/>
      <c r="H279" s="123"/>
      <c r="I279" s="123"/>
      <c r="J279" s="123"/>
      <c r="K279" s="303"/>
      <c r="L279" s="128"/>
      <c r="M279" s="128"/>
      <c r="N279" s="81">
        <f t="shared" si="6"/>
        <v>0</v>
      </c>
      <c r="O279" s="28"/>
    </row>
    <row r="280" spans="2:15" ht="15.75">
      <c r="B280" s="76" t="s">
        <v>648</v>
      </c>
      <c r="C280" s="43" t="s">
        <v>649</v>
      </c>
      <c r="D280" s="122" t="s">
        <v>53</v>
      </c>
      <c r="E280" s="410">
        <v>10</v>
      </c>
      <c r="F280" s="333" t="s">
        <v>29</v>
      </c>
      <c r="G280" s="123"/>
      <c r="H280" s="123"/>
      <c r="I280" s="123"/>
      <c r="J280" s="123"/>
      <c r="K280" s="303"/>
      <c r="L280" s="128"/>
      <c r="M280" s="128"/>
      <c r="N280" s="81">
        <f t="shared" si="6"/>
        <v>0</v>
      </c>
      <c r="O280" s="28"/>
    </row>
    <row r="281" spans="2:15" ht="15.75">
      <c r="B281" s="76" t="s">
        <v>650</v>
      </c>
      <c r="C281" s="43" t="s">
        <v>651</v>
      </c>
      <c r="D281" s="122" t="s">
        <v>53</v>
      </c>
      <c r="E281" s="410">
        <v>20</v>
      </c>
      <c r="F281" s="333" t="s">
        <v>29</v>
      </c>
      <c r="G281" s="123"/>
      <c r="H281" s="123"/>
      <c r="I281" s="123"/>
      <c r="J281" s="123"/>
      <c r="K281" s="303"/>
      <c r="L281" s="128"/>
      <c r="M281" s="128"/>
      <c r="N281" s="81">
        <f t="shared" si="6"/>
        <v>0</v>
      </c>
      <c r="O281" s="28"/>
    </row>
    <row r="282" spans="2:15" ht="40.5" customHeight="1">
      <c r="B282" s="76" t="s">
        <v>652</v>
      </c>
      <c r="C282" s="14" t="s">
        <v>653</v>
      </c>
      <c r="D282" s="143" t="s">
        <v>57</v>
      </c>
      <c r="E282" s="410">
        <v>30</v>
      </c>
      <c r="F282" s="335" t="s">
        <v>29</v>
      </c>
      <c r="G282" s="144"/>
      <c r="H282" s="144"/>
      <c r="I282" s="144"/>
      <c r="J282" s="144"/>
      <c r="K282" s="337"/>
      <c r="L282" s="144"/>
      <c r="M282" s="144"/>
      <c r="N282" s="81">
        <f t="shared" si="6"/>
        <v>0</v>
      </c>
      <c r="O282" s="28"/>
    </row>
    <row r="283" spans="2:15" ht="15.75">
      <c r="B283" s="76" t="s">
        <v>654</v>
      </c>
      <c r="C283" s="14" t="s">
        <v>655</v>
      </c>
      <c r="D283" s="143" t="s">
        <v>53</v>
      </c>
      <c r="E283" s="410">
        <v>10</v>
      </c>
      <c r="F283" s="335" t="s">
        <v>29</v>
      </c>
      <c r="G283" s="144"/>
      <c r="H283" s="144"/>
      <c r="I283" s="144"/>
      <c r="J283" s="144"/>
      <c r="K283" s="337"/>
      <c r="L283" s="144"/>
      <c r="M283" s="144"/>
      <c r="N283" s="81">
        <f t="shared" si="6"/>
        <v>0</v>
      </c>
      <c r="O283" s="28"/>
    </row>
    <row r="284" spans="2:15" ht="30">
      <c r="B284" s="76" t="s">
        <v>656</v>
      </c>
      <c r="C284" s="145" t="s">
        <v>657</v>
      </c>
      <c r="D284" s="42" t="s">
        <v>658</v>
      </c>
      <c r="E284" s="410">
        <v>60</v>
      </c>
      <c r="F284" s="338" t="s">
        <v>29</v>
      </c>
      <c r="G284" s="146"/>
      <c r="H284" s="146"/>
      <c r="I284" s="146"/>
      <c r="J284" s="146"/>
      <c r="K284" s="354"/>
      <c r="L284" s="146"/>
      <c r="M284" s="146"/>
      <c r="N284" s="81">
        <f t="shared" si="6"/>
        <v>0</v>
      </c>
      <c r="O284" s="28"/>
    </row>
    <row r="285" spans="2:15" ht="37.5" customHeight="1">
      <c r="B285" s="76" t="s">
        <v>659</v>
      </c>
      <c r="C285" s="43" t="s">
        <v>660</v>
      </c>
      <c r="D285" s="41" t="s">
        <v>57</v>
      </c>
      <c r="E285" s="410">
        <v>720</v>
      </c>
      <c r="F285" s="333" t="s">
        <v>29</v>
      </c>
      <c r="G285" s="147"/>
      <c r="H285" s="147"/>
      <c r="I285" s="147"/>
      <c r="J285" s="147"/>
      <c r="K285" s="303"/>
      <c r="L285" s="147"/>
      <c r="M285" s="147"/>
      <c r="N285" s="81">
        <f t="shared" si="6"/>
        <v>0</v>
      </c>
      <c r="O285" s="28"/>
    </row>
    <row r="286" spans="2:15" ht="27" customHeight="1">
      <c r="B286" s="76" t="s">
        <v>661</v>
      </c>
      <c r="C286" s="43" t="s">
        <v>662</v>
      </c>
      <c r="D286" s="41" t="s">
        <v>61</v>
      </c>
      <c r="E286" s="410">
        <v>500</v>
      </c>
      <c r="F286" s="333" t="s">
        <v>29</v>
      </c>
      <c r="G286" s="147"/>
      <c r="H286" s="147"/>
      <c r="I286" s="147"/>
      <c r="J286" s="147"/>
      <c r="K286" s="303"/>
      <c r="L286" s="147"/>
      <c r="M286" s="147"/>
      <c r="N286" s="81">
        <f t="shared" si="6"/>
        <v>0</v>
      </c>
      <c r="O286" s="28"/>
    </row>
    <row r="287" spans="2:15" ht="39.6" customHeight="1">
      <c r="B287" s="76" t="s">
        <v>663</v>
      </c>
      <c r="C287" s="43" t="s">
        <v>664</v>
      </c>
      <c r="D287" s="122" t="s">
        <v>57</v>
      </c>
      <c r="E287" s="410">
        <v>10</v>
      </c>
      <c r="F287" s="333" t="s">
        <v>29</v>
      </c>
      <c r="G287" s="147"/>
      <c r="H287" s="147"/>
      <c r="I287" s="147"/>
      <c r="J287" s="147"/>
      <c r="K287" s="303"/>
      <c r="L287" s="147"/>
      <c r="M287" s="147"/>
      <c r="N287" s="81">
        <f t="shared" si="6"/>
        <v>0</v>
      </c>
      <c r="O287" s="28"/>
    </row>
    <row r="288" spans="2:15" ht="36.950000000000003" customHeight="1">
      <c r="B288" s="76" t="s">
        <v>665</v>
      </c>
      <c r="C288" s="43" t="s">
        <v>666</v>
      </c>
      <c r="D288" s="41" t="s">
        <v>57</v>
      </c>
      <c r="E288" s="410">
        <v>1100</v>
      </c>
      <c r="F288" s="333" t="s">
        <v>29</v>
      </c>
      <c r="G288" s="147"/>
      <c r="H288" s="147"/>
      <c r="I288" s="147"/>
      <c r="J288" s="147"/>
      <c r="K288" s="355"/>
      <c r="L288" s="147"/>
      <c r="M288" s="147"/>
      <c r="N288" s="81">
        <f t="shared" si="6"/>
        <v>0</v>
      </c>
      <c r="O288" s="28"/>
    </row>
    <row r="289" spans="2:15" ht="67.5" customHeight="1">
      <c r="B289" s="76" t="s">
        <v>667</v>
      </c>
      <c r="C289" s="43" t="s">
        <v>668</v>
      </c>
      <c r="D289" s="42" t="s">
        <v>57</v>
      </c>
      <c r="E289" s="410">
        <v>300</v>
      </c>
      <c r="F289" s="338" t="s">
        <v>29</v>
      </c>
      <c r="G289" s="146"/>
      <c r="H289" s="146"/>
      <c r="I289" s="146"/>
      <c r="J289" s="146"/>
      <c r="K289" s="354"/>
      <c r="L289" s="146"/>
      <c r="M289" s="146"/>
      <c r="N289" s="81">
        <f t="shared" si="6"/>
        <v>0</v>
      </c>
      <c r="O289" s="28"/>
    </row>
    <row r="290" spans="2:15" ht="36.6" customHeight="1">
      <c r="B290" s="76" t="s">
        <v>669</v>
      </c>
      <c r="C290" s="43" t="s">
        <v>670</v>
      </c>
      <c r="D290" s="42" t="s">
        <v>48</v>
      </c>
      <c r="E290" s="410">
        <v>80</v>
      </c>
      <c r="F290" s="338" t="s">
        <v>29</v>
      </c>
      <c r="G290" s="146"/>
      <c r="H290" s="146"/>
      <c r="I290" s="146"/>
      <c r="J290" s="146"/>
      <c r="K290" s="354"/>
      <c r="L290" s="146"/>
      <c r="M290" s="146"/>
      <c r="N290" s="81">
        <f t="shared" si="6"/>
        <v>0</v>
      </c>
      <c r="O290" s="28"/>
    </row>
    <row r="291" spans="2:15" ht="45" customHeight="1">
      <c r="B291" s="76" t="s">
        <v>671</v>
      </c>
      <c r="C291" s="43" t="s">
        <v>672</v>
      </c>
      <c r="D291" s="41" t="s">
        <v>57</v>
      </c>
      <c r="E291" s="410">
        <v>300</v>
      </c>
      <c r="F291" s="333" t="s">
        <v>29</v>
      </c>
      <c r="G291" s="147"/>
      <c r="H291" s="147"/>
      <c r="I291" s="147"/>
      <c r="J291" s="147"/>
      <c r="K291" s="303"/>
      <c r="L291" s="147"/>
      <c r="M291" s="147"/>
      <c r="N291" s="81">
        <f t="shared" si="6"/>
        <v>0</v>
      </c>
      <c r="O291" s="28"/>
    </row>
    <row r="292" spans="2:15" ht="31.5" customHeight="1">
      <c r="B292" s="76" t="s">
        <v>673</v>
      </c>
      <c r="C292" s="43" t="s">
        <v>674</v>
      </c>
      <c r="D292" s="122" t="s">
        <v>53</v>
      </c>
      <c r="E292" s="410">
        <v>40</v>
      </c>
      <c r="F292" s="333" t="s">
        <v>29</v>
      </c>
      <c r="G292" s="147"/>
      <c r="H292" s="147"/>
      <c r="I292" s="147"/>
      <c r="J292" s="147"/>
      <c r="K292" s="303"/>
      <c r="L292" s="147"/>
      <c r="M292" s="147"/>
      <c r="N292" s="81">
        <f t="shared" ref="N292:N355" si="7">K292*E292</f>
        <v>0</v>
      </c>
      <c r="O292" s="28"/>
    </row>
    <row r="293" spans="2:15" ht="39.75" customHeight="1">
      <c r="B293" s="76" t="s">
        <v>675</v>
      </c>
      <c r="C293" s="43" t="s">
        <v>676</v>
      </c>
      <c r="D293" s="122" t="s">
        <v>53</v>
      </c>
      <c r="E293" s="410">
        <v>260</v>
      </c>
      <c r="F293" s="333" t="s">
        <v>29</v>
      </c>
      <c r="G293" s="147"/>
      <c r="H293" s="147"/>
      <c r="I293" s="147"/>
      <c r="J293" s="147"/>
      <c r="K293" s="303"/>
      <c r="L293" s="147"/>
      <c r="M293" s="147"/>
      <c r="N293" s="81">
        <f t="shared" si="7"/>
        <v>0</v>
      </c>
      <c r="O293" s="28"/>
    </row>
    <row r="294" spans="2:15" ht="33.75" customHeight="1">
      <c r="B294" s="76" t="s">
        <v>677</v>
      </c>
      <c r="C294" s="43" t="s">
        <v>678</v>
      </c>
      <c r="D294" s="122" t="s">
        <v>53</v>
      </c>
      <c r="E294" s="410">
        <v>500</v>
      </c>
      <c r="F294" s="338" t="s">
        <v>29</v>
      </c>
      <c r="G294" s="146"/>
      <c r="H294" s="146"/>
      <c r="I294" s="146"/>
      <c r="J294" s="146"/>
      <c r="K294" s="354"/>
      <c r="L294" s="146"/>
      <c r="M294" s="146"/>
      <c r="N294" s="81">
        <f t="shared" si="7"/>
        <v>0</v>
      </c>
      <c r="O294" s="28"/>
    </row>
    <row r="295" spans="2:15" ht="32.1" customHeight="1">
      <c r="B295" s="76" t="s">
        <v>679</v>
      </c>
      <c r="C295" s="43" t="s">
        <v>680</v>
      </c>
      <c r="D295" s="122" t="s">
        <v>61</v>
      </c>
      <c r="E295" s="410">
        <v>720</v>
      </c>
      <c r="F295" s="333" t="s">
        <v>29</v>
      </c>
      <c r="G295" s="147"/>
      <c r="H295" s="147"/>
      <c r="I295" s="147"/>
      <c r="J295" s="147"/>
      <c r="K295" s="303"/>
      <c r="L295" s="147"/>
      <c r="M295" s="147"/>
      <c r="N295" s="81">
        <f t="shared" si="7"/>
        <v>0</v>
      </c>
      <c r="O295" s="28"/>
    </row>
    <row r="296" spans="2:15" ht="36.950000000000003" customHeight="1">
      <c r="B296" s="76" t="s">
        <v>681</v>
      </c>
      <c r="C296" s="43" t="s">
        <v>682</v>
      </c>
      <c r="D296" s="41" t="s">
        <v>53</v>
      </c>
      <c r="E296" s="410">
        <v>40</v>
      </c>
      <c r="F296" s="333" t="s">
        <v>29</v>
      </c>
      <c r="G296" s="147"/>
      <c r="H296" s="147"/>
      <c r="I296" s="147"/>
      <c r="J296" s="147"/>
      <c r="K296" s="303"/>
      <c r="L296" s="147"/>
      <c r="M296" s="147"/>
      <c r="N296" s="81">
        <f t="shared" si="7"/>
        <v>0</v>
      </c>
      <c r="O296" s="28"/>
    </row>
    <row r="297" spans="2:15" ht="39.6" customHeight="1">
      <c r="B297" s="76" t="s">
        <v>683</v>
      </c>
      <c r="C297" s="43" t="s">
        <v>684</v>
      </c>
      <c r="D297" s="42" t="s">
        <v>53</v>
      </c>
      <c r="E297" s="410">
        <v>30</v>
      </c>
      <c r="F297" s="340" t="s">
        <v>29</v>
      </c>
      <c r="G297" s="148"/>
      <c r="H297" s="148"/>
      <c r="I297" s="148"/>
      <c r="J297" s="148"/>
      <c r="K297" s="352"/>
      <c r="L297" s="148"/>
      <c r="M297" s="148"/>
      <c r="N297" s="81">
        <f t="shared" si="7"/>
        <v>0</v>
      </c>
      <c r="O297" s="28"/>
    </row>
    <row r="298" spans="2:15" ht="35.25" customHeight="1">
      <c r="B298" s="76" t="s">
        <v>685</v>
      </c>
      <c r="C298" s="43" t="s">
        <v>686</v>
      </c>
      <c r="D298" s="42" t="s">
        <v>687</v>
      </c>
      <c r="E298" s="410">
        <v>3</v>
      </c>
      <c r="F298" s="338" t="s">
        <v>29</v>
      </c>
      <c r="G298" s="146"/>
      <c r="H298" s="146"/>
      <c r="I298" s="146"/>
      <c r="J298" s="146"/>
      <c r="K298" s="354"/>
      <c r="L298" s="146"/>
      <c r="M298" s="146"/>
      <c r="N298" s="81">
        <f t="shared" si="7"/>
        <v>0</v>
      </c>
      <c r="O298" s="28"/>
    </row>
    <row r="299" spans="2:15" ht="46.5" customHeight="1">
      <c r="B299" s="76" t="s">
        <v>688</v>
      </c>
      <c r="C299" s="82" t="s">
        <v>689</v>
      </c>
      <c r="D299" s="43" t="s">
        <v>372</v>
      </c>
      <c r="E299" s="410">
        <v>20</v>
      </c>
      <c r="F299" s="356" t="s">
        <v>29</v>
      </c>
      <c r="G299" s="90"/>
      <c r="H299" s="90"/>
      <c r="I299" s="90"/>
      <c r="J299" s="90"/>
      <c r="K299" s="299"/>
      <c r="L299" s="90"/>
      <c r="M299" s="90"/>
      <c r="N299" s="81">
        <f t="shared" si="7"/>
        <v>0</v>
      </c>
      <c r="O299" s="28"/>
    </row>
    <row r="300" spans="2:15" ht="38.450000000000003" customHeight="1">
      <c r="B300" s="76" t="s">
        <v>690</v>
      </c>
      <c r="C300" s="82" t="s">
        <v>691</v>
      </c>
      <c r="D300" s="43" t="s">
        <v>518</v>
      </c>
      <c r="E300" s="410">
        <v>10</v>
      </c>
      <c r="F300" s="356" t="s">
        <v>29</v>
      </c>
      <c r="G300" s="90"/>
      <c r="H300" s="90"/>
      <c r="I300" s="90"/>
      <c r="J300" s="90"/>
      <c r="K300" s="299"/>
      <c r="L300" s="90"/>
      <c r="M300" s="90"/>
      <c r="N300" s="81">
        <f t="shared" si="7"/>
        <v>0</v>
      </c>
      <c r="O300" s="28"/>
    </row>
    <row r="301" spans="2:15" ht="300">
      <c r="B301" s="76" t="s">
        <v>692</v>
      </c>
      <c r="C301" s="43" t="s">
        <v>693</v>
      </c>
      <c r="D301" s="42" t="s">
        <v>694</v>
      </c>
      <c r="E301" s="410">
        <v>600</v>
      </c>
      <c r="F301" s="340" t="s">
        <v>29</v>
      </c>
      <c r="G301" s="43"/>
      <c r="H301" s="43"/>
      <c r="I301" s="43"/>
      <c r="J301" s="43"/>
      <c r="K301" s="293"/>
      <c r="L301" s="43"/>
      <c r="M301" s="43"/>
      <c r="N301" s="81">
        <f t="shared" si="7"/>
        <v>0</v>
      </c>
      <c r="O301" s="28"/>
    </row>
    <row r="302" spans="2:15" ht="45">
      <c r="B302" s="76" t="s">
        <v>695</v>
      </c>
      <c r="C302" s="43" t="s">
        <v>696</v>
      </c>
      <c r="D302" s="42" t="s">
        <v>416</v>
      </c>
      <c r="E302" s="410">
        <v>80</v>
      </c>
      <c r="F302" s="333" t="s">
        <v>29</v>
      </c>
      <c r="G302" s="78"/>
      <c r="H302" s="78"/>
      <c r="I302" s="78"/>
      <c r="J302" s="78"/>
      <c r="K302" s="303"/>
      <c r="L302" s="78"/>
      <c r="M302" s="78"/>
      <c r="N302" s="81">
        <f t="shared" si="7"/>
        <v>0</v>
      </c>
      <c r="O302" s="28"/>
    </row>
    <row r="303" spans="2:15" ht="30">
      <c r="B303" s="76" t="s">
        <v>697</v>
      </c>
      <c r="C303" s="43" t="s">
        <v>698</v>
      </c>
      <c r="D303" s="42" t="s">
        <v>699</v>
      </c>
      <c r="E303" s="410">
        <v>60</v>
      </c>
      <c r="F303" s="357" t="s">
        <v>29</v>
      </c>
      <c r="G303" s="44"/>
      <c r="H303" s="44"/>
      <c r="I303" s="44"/>
      <c r="J303" s="44"/>
      <c r="K303" s="299"/>
      <c r="L303" s="44"/>
      <c r="M303" s="44"/>
      <c r="N303" s="81">
        <f t="shared" si="7"/>
        <v>0</v>
      </c>
      <c r="O303" s="28"/>
    </row>
    <row r="304" spans="2:15" ht="45">
      <c r="B304" s="76" t="s">
        <v>700</v>
      </c>
      <c r="C304" s="43" t="s">
        <v>701</v>
      </c>
      <c r="D304" s="42" t="s">
        <v>702</v>
      </c>
      <c r="E304" s="410">
        <v>5</v>
      </c>
      <c r="F304" s="357" t="s">
        <v>29</v>
      </c>
      <c r="G304" s="44"/>
      <c r="H304" s="44"/>
      <c r="I304" s="44"/>
      <c r="J304" s="44"/>
      <c r="K304" s="299"/>
      <c r="L304" s="44"/>
      <c r="M304" s="44"/>
      <c r="N304" s="81">
        <f t="shared" si="7"/>
        <v>0</v>
      </c>
      <c r="O304" s="28"/>
    </row>
    <row r="305" spans="1:15" ht="30">
      <c r="A305" s="391"/>
      <c r="B305" s="76" t="s">
        <v>703</v>
      </c>
      <c r="C305" s="43" t="s">
        <v>704</v>
      </c>
      <c r="D305" s="122" t="s">
        <v>53</v>
      </c>
      <c r="E305" s="410">
        <v>80</v>
      </c>
      <c r="F305" s="333" t="s">
        <v>29</v>
      </c>
      <c r="G305" s="127"/>
      <c r="H305" s="127"/>
      <c r="I305" s="127"/>
      <c r="J305" s="127"/>
      <c r="K305" s="303"/>
      <c r="L305" s="127"/>
      <c r="M305" s="127"/>
      <c r="N305" s="81">
        <f t="shared" si="7"/>
        <v>0</v>
      </c>
      <c r="O305" s="28"/>
    </row>
    <row r="306" spans="1:15" ht="15.75">
      <c r="B306" s="76" t="s">
        <v>705</v>
      </c>
      <c r="C306" s="43" t="s">
        <v>706</v>
      </c>
      <c r="D306" s="122" t="s">
        <v>248</v>
      </c>
      <c r="E306" s="410">
        <v>10</v>
      </c>
      <c r="F306" s="333" t="s">
        <v>29</v>
      </c>
      <c r="G306" s="127"/>
      <c r="H306" s="127"/>
      <c r="I306" s="127"/>
      <c r="J306" s="127"/>
      <c r="K306" s="303"/>
      <c r="L306" s="127"/>
      <c r="M306" s="127"/>
      <c r="N306" s="81">
        <f t="shared" si="7"/>
        <v>0</v>
      </c>
      <c r="O306" s="28"/>
    </row>
    <row r="307" spans="1:15" ht="42" customHeight="1">
      <c r="B307" s="76" t="s">
        <v>707</v>
      </c>
      <c r="C307" s="82" t="s">
        <v>708</v>
      </c>
      <c r="D307" s="43" t="s">
        <v>33</v>
      </c>
      <c r="E307" s="410">
        <v>120</v>
      </c>
      <c r="F307" s="356" t="s">
        <v>29</v>
      </c>
      <c r="G307" s="90"/>
      <c r="H307" s="90"/>
      <c r="I307" s="90"/>
      <c r="J307" s="90"/>
      <c r="K307" s="299"/>
      <c r="L307" s="90"/>
      <c r="M307" s="90"/>
      <c r="N307" s="81">
        <f t="shared" si="7"/>
        <v>0</v>
      </c>
      <c r="O307" s="28"/>
    </row>
    <row r="308" spans="1:15" ht="50.45" customHeight="1">
      <c r="B308" s="76" t="s">
        <v>709</v>
      </c>
      <c r="C308" s="14" t="s">
        <v>710</v>
      </c>
      <c r="D308" s="137" t="s">
        <v>711</v>
      </c>
      <c r="E308" s="410">
        <v>200</v>
      </c>
      <c r="F308" s="358" t="s">
        <v>29</v>
      </c>
      <c r="G308" s="149"/>
      <c r="H308" s="149"/>
      <c r="I308" s="149"/>
      <c r="J308" s="149"/>
      <c r="K308" s="346"/>
      <c r="L308" s="149"/>
      <c r="M308" s="149"/>
      <c r="N308" s="81">
        <f t="shared" si="7"/>
        <v>0</v>
      </c>
      <c r="O308" s="28"/>
    </row>
    <row r="309" spans="1:15" ht="75" customHeight="1">
      <c r="B309" s="76" t="s">
        <v>712</v>
      </c>
      <c r="C309" s="43" t="s">
        <v>713</v>
      </c>
      <c r="D309" s="42" t="s">
        <v>518</v>
      </c>
      <c r="E309" s="410">
        <v>3</v>
      </c>
      <c r="F309" s="333" t="s">
        <v>29</v>
      </c>
      <c r="G309" s="127"/>
      <c r="H309" s="127"/>
      <c r="I309" s="127"/>
      <c r="J309" s="127"/>
      <c r="K309" s="303"/>
      <c r="L309" s="127"/>
      <c r="M309" s="127"/>
      <c r="N309" s="81">
        <f t="shared" si="7"/>
        <v>0</v>
      </c>
      <c r="O309" s="28"/>
    </row>
    <row r="310" spans="1:15" ht="73.5" customHeight="1">
      <c r="B310" s="76" t="s">
        <v>714</v>
      </c>
      <c r="C310" s="43" t="s">
        <v>715</v>
      </c>
      <c r="D310" s="42" t="s">
        <v>127</v>
      </c>
      <c r="E310" s="410">
        <v>200</v>
      </c>
      <c r="F310" s="333" t="s">
        <v>29</v>
      </c>
      <c r="G310" s="127"/>
      <c r="H310" s="127"/>
      <c r="I310" s="127"/>
      <c r="J310" s="127"/>
      <c r="K310" s="303"/>
      <c r="L310" s="127"/>
      <c r="M310" s="127"/>
      <c r="N310" s="81">
        <f t="shared" si="7"/>
        <v>0</v>
      </c>
      <c r="O310" s="28"/>
    </row>
    <row r="311" spans="1:15" ht="32.450000000000003" customHeight="1">
      <c r="B311" s="76" t="s">
        <v>716</v>
      </c>
      <c r="C311" s="43" t="s">
        <v>717</v>
      </c>
      <c r="D311" s="42" t="s">
        <v>718</v>
      </c>
      <c r="E311" s="410">
        <v>10</v>
      </c>
      <c r="F311" s="333" t="s">
        <v>29</v>
      </c>
      <c r="G311" s="127"/>
      <c r="H311" s="127"/>
      <c r="I311" s="127"/>
      <c r="J311" s="127"/>
      <c r="K311" s="303"/>
      <c r="L311" s="127"/>
      <c r="M311" s="127"/>
      <c r="N311" s="81">
        <f t="shared" si="7"/>
        <v>0</v>
      </c>
      <c r="O311" s="28"/>
    </row>
    <row r="312" spans="1:15" ht="41.45" customHeight="1">
      <c r="B312" s="76" t="s">
        <v>719</v>
      </c>
      <c r="C312" s="43" t="s">
        <v>720</v>
      </c>
      <c r="D312" s="42" t="s">
        <v>410</v>
      </c>
      <c r="E312" s="410">
        <v>40</v>
      </c>
      <c r="F312" s="333" t="s">
        <v>29</v>
      </c>
      <c r="G312" s="127"/>
      <c r="H312" s="127"/>
      <c r="I312" s="127"/>
      <c r="J312" s="127"/>
      <c r="K312" s="303"/>
      <c r="L312" s="127"/>
      <c r="M312" s="127"/>
      <c r="N312" s="81">
        <f t="shared" si="7"/>
        <v>0</v>
      </c>
      <c r="O312" s="28"/>
    </row>
    <row r="313" spans="1:15" ht="27.6" customHeight="1">
      <c r="B313" s="76" t="s">
        <v>721</v>
      </c>
      <c r="C313" s="43" t="s">
        <v>722</v>
      </c>
      <c r="D313" s="42" t="s">
        <v>248</v>
      </c>
      <c r="E313" s="410">
        <v>20</v>
      </c>
      <c r="F313" s="333" t="s">
        <v>29</v>
      </c>
      <c r="G313" s="127"/>
      <c r="H313" s="127"/>
      <c r="I313" s="127"/>
      <c r="J313" s="127"/>
      <c r="K313" s="303"/>
      <c r="L313" s="127"/>
      <c r="M313" s="127"/>
      <c r="N313" s="81">
        <f t="shared" si="7"/>
        <v>0</v>
      </c>
      <c r="O313" s="28"/>
    </row>
    <row r="314" spans="1:15" ht="36.75" customHeight="1">
      <c r="B314" s="76" t="s">
        <v>723</v>
      </c>
      <c r="C314" s="77" t="s">
        <v>724</v>
      </c>
      <c r="D314" s="42" t="s">
        <v>725</v>
      </c>
      <c r="E314" s="410">
        <v>10</v>
      </c>
      <c r="F314" s="338" t="s">
        <v>29</v>
      </c>
      <c r="G314" s="150"/>
      <c r="H314" s="150"/>
      <c r="I314" s="150"/>
      <c r="J314" s="150"/>
      <c r="K314" s="299"/>
      <c r="L314" s="150"/>
      <c r="M314" s="150"/>
      <c r="N314" s="81">
        <f t="shared" si="7"/>
        <v>0</v>
      </c>
      <c r="O314" s="28"/>
    </row>
    <row r="315" spans="1:15" ht="42" customHeight="1">
      <c r="B315" s="76" t="s">
        <v>726</v>
      </c>
      <c r="C315" s="43" t="s">
        <v>727</v>
      </c>
      <c r="D315" s="42" t="s">
        <v>639</v>
      </c>
      <c r="E315" s="410">
        <v>200</v>
      </c>
      <c r="F315" s="338" t="s">
        <v>29</v>
      </c>
      <c r="G315" s="150"/>
      <c r="H315" s="150"/>
      <c r="I315" s="150"/>
      <c r="J315" s="150"/>
      <c r="K315" s="299"/>
      <c r="L315" s="150"/>
      <c r="M315" s="150"/>
      <c r="N315" s="81">
        <f t="shared" si="7"/>
        <v>0</v>
      </c>
      <c r="O315" s="28"/>
    </row>
    <row r="316" spans="1:15" ht="15.75">
      <c r="B316" s="76" t="s">
        <v>728</v>
      </c>
      <c r="C316" s="43" t="s">
        <v>729</v>
      </c>
      <c r="D316" s="42" t="s">
        <v>248</v>
      </c>
      <c r="E316" s="410">
        <v>6</v>
      </c>
      <c r="F316" s="340" t="s">
        <v>29</v>
      </c>
      <c r="G316" s="148"/>
      <c r="H316" s="148"/>
      <c r="I316" s="148"/>
      <c r="J316" s="148"/>
      <c r="K316" s="352"/>
      <c r="L316" s="148"/>
      <c r="M316" s="148"/>
      <c r="N316" s="81">
        <f t="shared" si="7"/>
        <v>0</v>
      </c>
      <c r="O316" s="28"/>
    </row>
    <row r="317" spans="1:15" ht="60">
      <c r="B317" s="76" t="s">
        <v>730</v>
      </c>
      <c r="C317" s="43" t="s">
        <v>731</v>
      </c>
      <c r="D317" s="77" t="s">
        <v>239</v>
      </c>
      <c r="E317" s="410">
        <v>100</v>
      </c>
      <c r="F317" s="340" t="s">
        <v>29</v>
      </c>
      <c r="G317" s="94"/>
      <c r="H317" s="94"/>
      <c r="I317" s="94"/>
      <c r="J317" s="94"/>
      <c r="K317" s="359"/>
      <c r="L317" s="94"/>
      <c r="M317" s="94"/>
      <c r="N317" s="81">
        <f t="shared" si="7"/>
        <v>0</v>
      </c>
      <c r="O317" s="28"/>
    </row>
    <row r="318" spans="1:15" ht="31.5" customHeight="1">
      <c r="B318" s="76" t="s">
        <v>732</v>
      </c>
      <c r="C318" s="43" t="s">
        <v>733</v>
      </c>
      <c r="D318" s="42" t="s">
        <v>248</v>
      </c>
      <c r="E318" s="410">
        <v>100</v>
      </c>
      <c r="F318" s="333" t="s">
        <v>29</v>
      </c>
      <c r="G318" s="127"/>
      <c r="H318" s="127"/>
      <c r="I318" s="127"/>
      <c r="J318" s="127"/>
      <c r="K318" s="303"/>
      <c r="L318" s="127"/>
      <c r="M318" s="127"/>
      <c r="N318" s="81">
        <f t="shared" si="7"/>
        <v>0</v>
      </c>
      <c r="O318" s="28"/>
    </row>
    <row r="319" spans="1:15" ht="30" customHeight="1">
      <c r="B319" s="76" t="s">
        <v>734</v>
      </c>
      <c r="C319" s="43" t="s">
        <v>735</v>
      </c>
      <c r="D319" s="42" t="s">
        <v>53</v>
      </c>
      <c r="E319" s="410">
        <v>300</v>
      </c>
      <c r="F319" s="333" t="s">
        <v>29</v>
      </c>
      <c r="G319" s="127"/>
      <c r="H319" s="127"/>
      <c r="I319" s="127"/>
      <c r="J319" s="127"/>
      <c r="K319" s="303"/>
      <c r="L319" s="127"/>
      <c r="M319" s="127"/>
      <c r="N319" s="81">
        <f t="shared" si="7"/>
        <v>0</v>
      </c>
      <c r="O319" s="28"/>
    </row>
    <row r="320" spans="1:15" ht="30">
      <c r="A320" s="394"/>
      <c r="B320" s="76" t="s">
        <v>736</v>
      </c>
      <c r="C320" s="43" t="s">
        <v>737</v>
      </c>
      <c r="D320" s="41" t="s">
        <v>248</v>
      </c>
      <c r="E320" s="410">
        <v>80</v>
      </c>
      <c r="F320" s="333" t="s">
        <v>29</v>
      </c>
      <c r="G320" s="127"/>
      <c r="H320" s="127"/>
      <c r="I320" s="127"/>
      <c r="J320" s="127"/>
      <c r="K320" s="303"/>
      <c r="L320" s="127"/>
      <c r="M320" s="127"/>
      <c r="N320" s="81">
        <f t="shared" si="7"/>
        <v>0</v>
      </c>
      <c r="O320" s="28"/>
    </row>
    <row r="321" spans="1:15" ht="15.75">
      <c r="A321" s="394"/>
      <c r="B321" s="76" t="s">
        <v>738</v>
      </c>
      <c r="C321" s="37" t="s">
        <v>739</v>
      </c>
      <c r="D321" s="133" t="s">
        <v>533</v>
      </c>
      <c r="E321" s="410">
        <v>200</v>
      </c>
      <c r="F321" s="333" t="s">
        <v>29</v>
      </c>
      <c r="G321" s="127"/>
      <c r="H321" s="127"/>
      <c r="I321" s="127"/>
      <c r="J321" s="127"/>
      <c r="K321" s="303"/>
      <c r="L321" s="127"/>
      <c r="M321" s="127"/>
      <c r="N321" s="81">
        <f t="shared" si="7"/>
        <v>0</v>
      </c>
      <c r="O321" s="28"/>
    </row>
    <row r="322" spans="1:15" ht="15.75">
      <c r="A322" s="394"/>
      <c r="B322" s="76" t="s">
        <v>740</v>
      </c>
      <c r="C322" s="37" t="s">
        <v>741</v>
      </c>
      <c r="D322" s="133" t="s">
        <v>61</v>
      </c>
      <c r="E322" s="410">
        <v>10</v>
      </c>
      <c r="F322" s="333" t="s">
        <v>29</v>
      </c>
      <c r="G322" s="127"/>
      <c r="H322" s="127"/>
      <c r="I322" s="127"/>
      <c r="J322" s="127"/>
      <c r="K322" s="303"/>
      <c r="L322" s="127"/>
      <c r="M322" s="127"/>
      <c r="N322" s="81">
        <f t="shared" si="7"/>
        <v>0</v>
      </c>
      <c r="O322" s="28"/>
    </row>
    <row r="323" spans="1:15" ht="30">
      <c r="A323" s="394"/>
      <c r="B323" s="76" t="s">
        <v>742</v>
      </c>
      <c r="C323" s="43" t="s">
        <v>743</v>
      </c>
      <c r="D323" s="41" t="s">
        <v>744</v>
      </c>
      <c r="E323" s="410">
        <v>20</v>
      </c>
      <c r="F323" s="333" t="s">
        <v>29</v>
      </c>
      <c r="G323" s="127"/>
      <c r="H323" s="127"/>
      <c r="I323" s="127"/>
      <c r="J323" s="127"/>
      <c r="K323" s="303"/>
      <c r="L323" s="127"/>
      <c r="M323" s="127"/>
      <c r="N323" s="81">
        <f t="shared" si="7"/>
        <v>0</v>
      </c>
      <c r="O323" s="28"/>
    </row>
    <row r="324" spans="1:15" ht="15.75">
      <c r="A324" s="394"/>
      <c r="B324" s="76" t="s">
        <v>745</v>
      </c>
      <c r="C324" s="43" t="s">
        <v>746</v>
      </c>
      <c r="D324" s="41" t="s">
        <v>239</v>
      </c>
      <c r="E324" s="410">
        <v>10</v>
      </c>
      <c r="F324" s="333" t="s">
        <v>29</v>
      </c>
      <c r="G324" s="127"/>
      <c r="H324" s="127"/>
      <c r="I324" s="127"/>
      <c r="J324" s="127"/>
      <c r="K324" s="303"/>
      <c r="L324" s="127"/>
      <c r="M324" s="127"/>
      <c r="N324" s="81">
        <f t="shared" si="7"/>
        <v>0</v>
      </c>
      <c r="O324" s="28"/>
    </row>
    <row r="325" spans="1:15" ht="30">
      <c r="A325" s="394"/>
      <c r="B325" s="76" t="s">
        <v>747</v>
      </c>
      <c r="C325" s="43" t="s">
        <v>748</v>
      </c>
      <c r="D325" s="41" t="s">
        <v>749</v>
      </c>
      <c r="E325" s="410">
        <v>600</v>
      </c>
      <c r="F325" s="340" t="s">
        <v>29</v>
      </c>
      <c r="G325" s="127"/>
      <c r="H325" s="127"/>
      <c r="I325" s="127"/>
      <c r="J325" s="127"/>
      <c r="K325" s="325"/>
      <c r="L325" s="127"/>
      <c r="M325" s="127"/>
      <c r="N325" s="81">
        <f t="shared" si="7"/>
        <v>0</v>
      </c>
      <c r="O325" s="28"/>
    </row>
    <row r="326" spans="1:15" ht="30">
      <c r="A326" s="394"/>
      <c r="B326" s="76" t="s">
        <v>750</v>
      </c>
      <c r="C326" s="84" t="s">
        <v>751</v>
      </c>
      <c r="D326" s="42" t="s">
        <v>752</v>
      </c>
      <c r="E326" s="410">
        <v>20</v>
      </c>
      <c r="F326" s="338" t="s">
        <v>29</v>
      </c>
      <c r="G326" s="150"/>
      <c r="H326" s="150"/>
      <c r="I326" s="150"/>
      <c r="J326" s="150"/>
      <c r="K326" s="299"/>
      <c r="L326" s="150"/>
      <c r="M326" s="150"/>
      <c r="N326" s="81">
        <f t="shared" si="7"/>
        <v>0</v>
      </c>
      <c r="O326" s="28"/>
    </row>
    <row r="327" spans="1:15" ht="30">
      <c r="A327" s="394"/>
      <c r="B327" s="76" t="s">
        <v>753</v>
      </c>
      <c r="C327" s="43" t="s">
        <v>754</v>
      </c>
      <c r="D327" s="41" t="s">
        <v>755</v>
      </c>
      <c r="E327" s="410">
        <v>500</v>
      </c>
      <c r="F327" s="333" t="s">
        <v>29</v>
      </c>
      <c r="G327" s="127"/>
      <c r="H327" s="127"/>
      <c r="I327" s="127"/>
      <c r="J327" s="127"/>
      <c r="K327" s="303"/>
      <c r="L327" s="127"/>
      <c r="M327" s="127"/>
      <c r="N327" s="81">
        <f t="shared" si="7"/>
        <v>0</v>
      </c>
      <c r="O327" s="28"/>
    </row>
    <row r="328" spans="1:15" ht="30">
      <c r="A328" s="394"/>
      <c r="B328" s="76" t="s">
        <v>756</v>
      </c>
      <c r="C328" s="43" t="s">
        <v>757</v>
      </c>
      <c r="D328" s="41" t="s">
        <v>758</v>
      </c>
      <c r="E328" s="410">
        <v>20</v>
      </c>
      <c r="F328" s="333" t="s">
        <v>29</v>
      </c>
      <c r="G328" s="127"/>
      <c r="H328" s="127"/>
      <c r="I328" s="127"/>
      <c r="J328" s="127"/>
      <c r="K328" s="303"/>
      <c r="L328" s="127"/>
      <c r="M328" s="127"/>
      <c r="N328" s="81">
        <f t="shared" si="7"/>
        <v>0</v>
      </c>
      <c r="O328" s="28"/>
    </row>
    <row r="329" spans="1:15" ht="15.75">
      <c r="A329" s="394"/>
      <c r="B329" s="76" t="s">
        <v>759</v>
      </c>
      <c r="C329" s="43" t="s">
        <v>760</v>
      </c>
      <c r="D329" s="41" t="s">
        <v>761</v>
      </c>
      <c r="E329" s="410">
        <v>20</v>
      </c>
      <c r="F329" s="333" t="s">
        <v>29</v>
      </c>
      <c r="G329" s="127"/>
      <c r="H329" s="127"/>
      <c r="I329" s="127"/>
      <c r="J329" s="127"/>
      <c r="K329" s="303"/>
      <c r="L329" s="127"/>
      <c r="M329" s="127"/>
      <c r="N329" s="81">
        <f t="shared" si="7"/>
        <v>0</v>
      </c>
      <c r="O329" s="28"/>
    </row>
    <row r="330" spans="1:15" ht="37.5" customHeight="1">
      <c r="A330" s="394"/>
      <c r="B330" s="76" t="s">
        <v>762</v>
      </c>
      <c r="C330" s="43" t="s">
        <v>763</v>
      </c>
      <c r="D330" s="41" t="s">
        <v>764</v>
      </c>
      <c r="E330" s="410">
        <v>80</v>
      </c>
      <c r="F330" s="333" t="s">
        <v>29</v>
      </c>
      <c r="G330" s="127"/>
      <c r="H330" s="127"/>
      <c r="I330" s="127"/>
      <c r="J330" s="127"/>
      <c r="K330" s="303"/>
      <c r="L330" s="127"/>
      <c r="M330" s="127"/>
      <c r="N330" s="81">
        <f t="shared" si="7"/>
        <v>0</v>
      </c>
      <c r="O330" s="28"/>
    </row>
    <row r="331" spans="1:15" ht="38.450000000000003" customHeight="1">
      <c r="B331" s="76" t="s">
        <v>765</v>
      </c>
      <c r="C331" s="43" t="s">
        <v>766</v>
      </c>
      <c r="D331" s="41" t="s">
        <v>639</v>
      </c>
      <c r="E331" s="410">
        <v>300</v>
      </c>
      <c r="F331" s="333" t="s">
        <v>29</v>
      </c>
      <c r="G331" s="127"/>
      <c r="H331" s="127"/>
      <c r="I331" s="127"/>
      <c r="J331" s="127"/>
      <c r="K331" s="303"/>
      <c r="L331" s="127"/>
      <c r="M331" s="127"/>
      <c r="N331" s="81">
        <f t="shared" si="7"/>
        <v>0</v>
      </c>
      <c r="O331" s="28"/>
    </row>
    <row r="332" spans="1:15" ht="32.1" customHeight="1">
      <c r="B332" s="76" t="s">
        <v>767</v>
      </c>
      <c r="C332" s="43" t="s">
        <v>768</v>
      </c>
      <c r="D332" s="41" t="s">
        <v>53</v>
      </c>
      <c r="E332" s="410">
        <v>360</v>
      </c>
      <c r="F332" s="333" t="s">
        <v>29</v>
      </c>
      <c r="G332" s="127"/>
      <c r="H332" s="127"/>
      <c r="I332" s="127"/>
      <c r="J332" s="127"/>
      <c r="K332" s="303"/>
      <c r="L332" s="127"/>
      <c r="M332" s="127"/>
      <c r="N332" s="81">
        <f t="shared" si="7"/>
        <v>0</v>
      </c>
      <c r="O332" s="28"/>
    </row>
    <row r="333" spans="1:15" ht="21.6" customHeight="1">
      <c r="A333" s="394"/>
      <c r="B333" s="76" t="s">
        <v>769</v>
      </c>
      <c r="C333" s="43" t="s">
        <v>770</v>
      </c>
      <c r="D333" s="122" t="s">
        <v>239</v>
      </c>
      <c r="E333" s="410">
        <v>10</v>
      </c>
      <c r="F333" s="333" t="s">
        <v>29</v>
      </c>
      <c r="G333" s="127"/>
      <c r="H333" s="127"/>
      <c r="I333" s="127"/>
      <c r="J333" s="127"/>
      <c r="K333" s="303"/>
      <c r="L333" s="127"/>
      <c r="M333" s="127"/>
      <c r="N333" s="81">
        <f t="shared" si="7"/>
        <v>0</v>
      </c>
      <c r="O333" s="28"/>
    </row>
    <row r="334" spans="1:15" ht="15.75">
      <c r="A334" s="394"/>
      <c r="B334" s="76" t="s">
        <v>771</v>
      </c>
      <c r="C334" s="43" t="s">
        <v>772</v>
      </c>
      <c r="D334" s="122" t="s">
        <v>239</v>
      </c>
      <c r="E334" s="410">
        <v>10</v>
      </c>
      <c r="F334" s="333" t="s">
        <v>29</v>
      </c>
      <c r="G334" s="127"/>
      <c r="H334" s="127"/>
      <c r="I334" s="127"/>
      <c r="J334" s="127"/>
      <c r="K334" s="303"/>
      <c r="L334" s="127"/>
      <c r="M334" s="127"/>
      <c r="N334" s="81">
        <f t="shared" si="7"/>
        <v>0</v>
      </c>
      <c r="O334" s="28"/>
    </row>
    <row r="335" spans="1:15" ht="37.5" customHeight="1">
      <c r="A335" s="391"/>
      <c r="B335" s="76" t="s">
        <v>773</v>
      </c>
      <c r="C335" s="43" t="s">
        <v>774</v>
      </c>
      <c r="D335" s="122" t="s">
        <v>775</v>
      </c>
      <c r="E335" s="410">
        <v>140</v>
      </c>
      <c r="F335" s="333" t="s">
        <v>29</v>
      </c>
      <c r="G335" s="127"/>
      <c r="H335" s="127"/>
      <c r="I335" s="127"/>
      <c r="J335" s="127"/>
      <c r="K335" s="303"/>
      <c r="L335" s="127"/>
      <c r="M335" s="127"/>
      <c r="N335" s="81">
        <f t="shared" si="7"/>
        <v>0</v>
      </c>
      <c r="O335" s="28"/>
    </row>
    <row r="336" spans="1:15" ht="18" customHeight="1">
      <c r="A336" s="391"/>
      <c r="B336" s="76" t="s">
        <v>776</v>
      </c>
      <c r="C336" s="43" t="s">
        <v>777</v>
      </c>
      <c r="D336" s="122" t="s">
        <v>778</v>
      </c>
      <c r="E336" s="410">
        <v>30</v>
      </c>
      <c r="F336" s="333" t="s">
        <v>29</v>
      </c>
      <c r="G336" s="127"/>
      <c r="H336" s="127"/>
      <c r="I336" s="127"/>
      <c r="J336" s="127"/>
      <c r="K336" s="303"/>
      <c r="L336" s="127"/>
      <c r="M336" s="127"/>
      <c r="N336" s="81">
        <f t="shared" si="7"/>
        <v>0</v>
      </c>
      <c r="O336" s="28"/>
    </row>
    <row r="337" spans="1:15" ht="32.25" customHeight="1">
      <c r="A337" s="394"/>
      <c r="B337" s="76" t="s">
        <v>779</v>
      </c>
      <c r="C337" s="43" t="s">
        <v>780</v>
      </c>
      <c r="D337" s="122" t="s">
        <v>83</v>
      </c>
      <c r="E337" s="410">
        <v>260</v>
      </c>
      <c r="F337" s="333" t="s">
        <v>29</v>
      </c>
      <c r="G337" s="127"/>
      <c r="H337" s="127"/>
      <c r="I337" s="127"/>
      <c r="J337" s="127"/>
      <c r="K337" s="303"/>
      <c r="L337" s="127"/>
      <c r="M337" s="127"/>
      <c r="N337" s="81">
        <f t="shared" si="7"/>
        <v>0</v>
      </c>
      <c r="O337" s="28"/>
    </row>
    <row r="338" spans="1:15" ht="81.95" customHeight="1">
      <c r="A338" s="394"/>
      <c r="B338" s="76" t="s">
        <v>781</v>
      </c>
      <c r="C338" s="520" t="s">
        <v>1431</v>
      </c>
      <c r="D338" s="122" t="s">
        <v>782</v>
      </c>
      <c r="E338" s="410">
        <v>500</v>
      </c>
      <c r="F338" s="333" t="s">
        <v>29</v>
      </c>
      <c r="G338" s="127"/>
      <c r="H338" s="127"/>
      <c r="I338" s="127"/>
      <c r="J338" s="127"/>
      <c r="K338" s="303"/>
      <c r="L338" s="127"/>
      <c r="M338" s="127"/>
      <c r="N338" s="81">
        <f t="shared" si="7"/>
        <v>0</v>
      </c>
      <c r="O338" s="28"/>
    </row>
    <row r="339" spans="1:15" ht="92.25" customHeight="1">
      <c r="A339" s="394"/>
      <c r="B339" s="76" t="s">
        <v>783</v>
      </c>
      <c r="C339" s="59" t="s">
        <v>784</v>
      </c>
      <c r="D339" s="108" t="s">
        <v>785</v>
      </c>
      <c r="E339" s="410">
        <v>200</v>
      </c>
      <c r="F339" s="360" t="s">
        <v>29</v>
      </c>
      <c r="G339" s="151"/>
      <c r="H339" s="151"/>
      <c r="I339" s="151"/>
      <c r="J339" s="151"/>
      <c r="K339" s="361"/>
      <c r="L339" s="151"/>
      <c r="M339" s="151"/>
      <c r="N339" s="81">
        <f t="shared" si="7"/>
        <v>0</v>
      </c>
      <c r="O339" s="28"/>
    </row>
    <row r="340" spans="1:15" ht="33" customHeight="1">
      <c r="B340" s="76" t="s">
        <v>786</v>
      </c>
      <c r="C340" s="82" t="s">
        <v>787</v>
      </c>
      <c r="D340" s="43" t="s">
        <v>788</v>
      </c>
      <c r="E340" s="410">
        <v>40</v>
      </c>
      <c r="F340" s="356" t="s">
        <v>29</v>
      </c>
      <c r="G340" s="90"/>
      <c r="H340" s="90"/>
      <c r="I340" s="90"/>
      <c r="J340" s="90"/>
      <c r="K340" s="299"/>
      <c r="L340" s="90"/>
      <c r="M340" s="90"/>
      <c r="N340" s="81">
        <f t="shared" si="7"/>
        <v>0</v>
      </c>
      <c r="O340" s="28"/>
    </row>
    <row r="341" spans="1:15" ht="30">
      <c r="B341" s="76" t="s">
        <v>789</v>
      </c>
      <c r="C341" s="82" t="s">
        <v>790</v>
      </c>
      <c r="D341" s="43" t="s">
        <v>788</v>
      </c>
      <c r="E341" s="410">
        <v>300</v>
      </c>
      <c r="F341" s="356" t="s">
        <v>29</v>
      </c>
      <c r="G341" s="90"/>
      <c r="H341" s="90"/>
      <c r="I341" s="90"/>
      <c r="J341" s="90"/>
      <c r="K341" s="299"/>
      <c r="L341" s="90"/>
      <c r="M341" s="90"/>
      <c r="N341" s="81">
        <f t="shared" si="7"/>
        <v>0</v>
      </c>
      <c r="O341" s="28"/>
    </row>
    <row r="342" spans="1:15" ht="30">
      <c r="B342" s="76" t="s">
        <v>791</v>
      </c>
      <c r="C342" s="82" t="s">
        <v>792</v>
      </c>
      <c r="D342" s="43" t="s">
        <v>28</v>
      </c>
      <c r="E342" s="410">
        <v>40</v>
      </c>
      <c r="F342" s="356" t="s">
        <v>29</v>
      </c>
      <c r="G342" s="90"/>
      <c r="H342" s="90"/>
      <c r="I342" s="90"/>
      <c r="J342" s="90"/>
      <c r="K342" s="299"/>
      <c r="L342" s="90"/>
      <c r="M342" s="90"/>
      <c r="N342" s="81">
        <f t="shared" si="7"/>
        <v>0</v>
      </c>
      <c r="O342" s="28"/>
    </row>
    <row r="343" spans="1:15" ht="30">
      <c r="B343" s="76" t="s">
        <v>793</v>
      </c>
      <c r="C343" s="92" t="s">
        <v>794</v>
      </c>
      <c r="D343" s="43" t="s">
        <v>436</v>
      </c>
      <c r="E343" s="410">
        <v>500</v>
      </c>
      <c r="F343" s="356" t="s">
        <v>29</v>
      </c>
      <c r="G343" s="90"/>
      <c r="H343" s="90"/>
      <c r="I343" s="90"/>
      <c r="J343" s="90"/>
      <c r="K343" s="299"/>
      <c r="L343" s="90"/>
      <c r="M343" s="90"/>
      <c r="N343" s="81">
        <f t="shared" si="7"/>
        <v>0</v>
      </c>
      <c r="O343" s="28"/>
    </row>
    <row r="344" spans="1:15" ht="36.950000000000003" customHeight="1">
      <c r="B344" s="76" t="s">
        <v>795</v>
      </c>
      <c r="C344" s="92" t="s">
        <v>796</v>
      </c>
      <c r="D344" s="43" t="s">
        <v>761</v>
      </c>
      <c r="E344" s="410">
        <v>140</v>
      </c>
      <c r="F344" s="356" t="s">
        <v>29</v>
      </c>
      <c r="G344" s="90"/>
      <c r="H344" s="90"/>
      <c r="I344" s="90"/>
      <c r="J344" s="90"/>
      <c r="K344" s="299"/>
      <c r="L344" s="90"/>
      <c r="M344" s="90"/>
      <c r="N344" s="81">
        <f t="shared" si="7"/>
        <v>0</v>
      </c>
      <c r="O344" s="28"/>
    </row>
    <row r="345" spans="1:15" ht="222" customHeight="1">
      <c r="B345" s="76" t="s">
        <v>797</v>
      </c>
      <c r="C345" s="37" t="s">
        <v>798</v>
      </c>
      <c r="D345" s="37" t="s">
        <v>799</v>
      </c>
      <c r="E345" s="410">
        <v>80</v>
      </c>
      <c r="F345" s="362" t="s">
        <v>29</v>
      </c>
      <c r="G345" s="152"/>
      <c r="H345" s="152"/>
      <c r="I345" s="152"/>
      <c r="J345" s="152"/>
      <c r="K345" s="363"/>
      <c r="L345" s="152"/>
      <c r="M345" s="152"/>
      <c r="N345" s="81">
        <f t="shared" si="7"/>
        <v>0</v>
      </c>
      <c r="O345" s="28"/>
    </row>
    <row r="346" spans="1:15" ht="33" customHeight="1">
      <c r="B346" s="76" t="s">
        <v>800</v>
      </c>
      <c r="C346" s="43" t="s">
        <v>801</v>
      </c>
      <c r="D346" s="43" t="s">
        <v>59</v>
      </c>
      <c r="E346" s="410">
        <v>22000</v>
      </c>
      <c r="F346" s="323" t="s">
        <v>29</v>
      </c>
      <c r="G346" s="90"/>
      <c r="H346" s="90"/>
      <c r="I346" s="90"/>
      <c r="J346" s="90"/>
      <c r="K346" s="91"/>
      <c r="L346" s="90"/>
      <c r="M346" s="39"/>
      <c r="N346" s="81">
        <f t="shared" si="7"/>
        <v>0</v>
      </c>
      <c r="O346" s="28"/>
    </row>
    <row r="347" spans="1:15" ht="60.75" customHeight="1">
      <c r="B347" s="76" t="s">
        <v>802</v>
      </c>
      <c r="C347" s="82" t="s">
        <v>803</v>
      </c>
      <c r="D347" s="43" t="s">
        <v>804</v>
      </c>
      <c r="E347" s="410">
        <v>4</v>
      </c>
      <c r="F347" s="356" t="s">
        <v>29</v>
      </c>
      <c r="G347" s="90"/>
      <c r="H347" s="90"/>
      <c r="I347" s="90"/>
      <c r="J347" s="90"/>
      <c r="K347" s="299"/>
      <c r="L347" s="90"/>
      <c r="M347" s="90"/>
      <c r="N347" s="81">
        <f t="shared" si="7"/>
        <v>0</v>
      </c>
      <c r="O347" s="28"/>
    </row>
    <row r="348" spans="1:15" ht="30.6" customHeight="1">
      <c r="B348" s="76" t="s">
        <v>805</v>
      </c>
      <c r="C348" s="104" t="s">
        <v>806</v>
      </c>
      <c r="D348" s="104" t="s">
        <v>365</v>
      </c>
      <c r="E348" s="410">
        <v>20</v>
      </c>
      <c r="F348" s="308" t="s">
        <v>29</v>
      </c>
      <c r="G348" s="97"/>
      <c r="H348" s="97"/>
      <c r="I348" s="97"/>
      <c r="J348" s="97"/>
      <c r="K348" s="306"/>
      <c r="L348" s="97"/>
      <c r="M348" s="97"/>
      <c r="N348" s="81">
        <f t="shared" si="7"/>
        <v>0</v>
      </c>
      <c r="O348" s="28"/>
    </row>
    <row r="349" spans="1:15" ht="30">
      <c r="B349" s="76" t="s">
        <v>807</v>
      </c>
      <c r="C349" s="102" t="s">
        <v>808</v>
      </c>
      <c r="D349" s="153" t="s">
        <v>761</v>
      </c>
      <c r="E349" s="410">
        <v>80</v>
      </c>
      <c r="F349" s="308" t="s">
        <v>29</v>
      </c>
      <c r="G349" s="97"/>
      <c r="H349" s="97"/>
      <c r="I349" s="97"/>
      <c r="J349" s="97"/>
      <c r="K349" s="306"/>
      <c r="L349" s="97"/>
      <c r="M349" s="97"/>
      <c r="N349" s="81">
        <f t="shared" si="7"/>
        <v>0</v>
      </c>
      <c r="O349" s="28"/>
    </row>
    <row r="350" spans="1:15" ht="80.25" customHeight="1">
      <c r="B350" s="76" t="s">
        <v>809</v>
      </c>
      <c r="C350" s="154" t="s">
        <v>810</v>
      </c>
      <c r="D350" s="43" t="s">
        <v>811</v>
      </c>
      <c r="E350" s="410">
        <v>300</v>
      </c>
      <c r="F350" s="323" t="s">
        <v>29</v>
      </c>
      <c r="G350" s="90"/>
      <c r="H350" s="90"/>
      <c r="I350" s="90"/>
      <c r="J350" s="90"/>
      <c r="K350" s="91"/>
      <c r="L350" s="90"/>
      <c r="M350" s="90"/>
      <c r="N350" s="81">
        <f t="shared" si="7"/>
        <v>0</v>
      </c>
      <c r="O350" s="28"/>
    </row>
    <row r="351" spans="1:15" ht="30">
      <c r="B351" s="76" t="s">
        <v>812</v>
      </c>
      <c r="C351" s="43" t="s">
        <v>813</v>
      </c>
      <c r="D351" s="43" t="s">
        <v>814</v>
      </c>
      <c r="E351" s="410">
        <v>2000</v>
      </c>
      <c r="F351" s="323" t="s">
        <v>29</v>
      </c>
      <c r="G351" s="90"/>
      <c r="H351" s="90"/>
      <c r="I351" s="90"/>
      <c r="J351" s="90"/>
      <c r="K351" s="91"/>
      <c r="L351" s="90"/>
      <c r="M351" s="90"/>
      <c r="N351" s="81">
        <f t="shared" si="7"/>
        <v>0</v>
      </c>
      <c r="O351" s="28"/>
    </row>
    <row r="352" spans="1:15" ht="30">
      <c r="B352" s="76" t="s">
        <v>815</v>
      </c>
      <c r="C352" s="43" t="s">
        <v>816</v>
      </c>
      <c r="D352" s="43" t="s">
        <v>372</v>
      </c>
      <c r="E352" s="410">
        <v>34000</v>
      </c>
      <c r="F352" s="294" t="s">
        <v>29</v>
      </c>
      <c r="G352" s="45"/>
      <c r="H352" s="45"/>
      <c r="I352" s="45"/>
      <c r="J352" s="45"/>
      <c r="K352" s="295"/>
      <c r="L352" s="45"/>
      <c r="M352" s="45"/>
      <c r="N352" s="81">
        <f t="shared" si="7"/>
        <v>0</v>
      </c>
      <c r="O352" s="28"/>
    </row>
    <row r="353" spans="1:18" ht="30">
      <c r="B353" s="76" t="s">
        <v>817</v>
      </c>
      <c r="C353" s="82" t="s">
        <v>818</v>
      </c>
      <c r="D353" s="84" t="s">
        <v>819</v>
      </c>
      <c r="E353" s="410">
        <v>10</v>
      </c>
      <c r="F353" s="84" t="s">
        <v>29</v>
      </c>
      <c r="G353" s="85"/>
      <c r="H353" s="85"/>
      <c r="I353" s="85"/>
      <c r="J353" s="85"/>
      <c r="K353" s="299"/>
      <c r="L353" s="85"/>
      <c r="M353" s="85"/>
      <c r="N353" s="81">
        <f t="shared" si="7"/>
        <v>0</v>
      </c>
      <c r="O353" s="28"/>
    </row>
    <row r="354" spans="1:18" ht="22.5" customHeight="1">
      <c r="B354" s="76" t="s">
        <v>820</v>
      </c>
      <c r="C354" s="155" t="s">
        <v>821</v>
      </c>
      <c r="D354" s="156" t="s">
        <v>61</v>
      </c>
      <c r="E354" s="410">
        <v>60</v>
      </c>
      <c r="F354" s="156"/>
      <c r="G354" s="157"/>
      <c r="H354" s="157"/>
      <c r="I354" s="157"/>
      <c r="J354" s="157"/>
      <c r="K354" s="364"/>
      <c r="L354" s="157"/>
      <c r="M354" s="157"/>
      <c r="N354" s="81">
        <f t="shared" si="7"/>
        <v>0</v>
      </c>
      <c r="O354" s="28"/>
    </row>
    <row r="355" spans="1:18" ht="15.75">
      <c r="B355" s="76" t="s">
        <v>822</v>
      </c>
      <c r="C355" s="155" t="s">
        <v>823</v>
      </c>
      <c r="D355" s="43" t="s">
        <v>53</v>
      </c>
      <c r="E355" s="410">
        <v>60</v>
      </c>
      <c r="F355" s="294" t="s">
        <v>29</v>
      </c>
      <c r="G355" s="45"/>
      <c r="H355" s="45"/>
      <c r="I355" s="45"/>
      <c r="J355" s="45"/>
      <c r="K355" s="295"/>
      <c r="L355" s="45"/>
      <c r="M355" s="45"/>
      <c r="N355" s="81">
        <f t="shared" si="7"/>
        <v>0</v>
      </c>
      <c r="O355" s="28"/>
    </row>
    <row r="356" spans="1:18" ht="15.75">
      <c r="B356" s="76" t="s">
        <v>824</v>
      </c>
      <c r="C356" s="155" t="s">
        <v>825</v>
      </c>
      <c r="D356" s="43" t="s">
        <v>687</v>
      </c>
      <c r="E356" s="410">
        <v>4</v>
      </c>
      <c r="F356" s="294" t="s">
        <v>29</v>
      </c>
      <c r="G356" s="45"/>
      <c r="H356" s="45"/>
      <c r="I356" s="45"/>
      <c r="J356" s="45"/>
      <c r="K356" s="295"/>
      <c r="L356" s="45"/>
      <c r="M356" s="45"/>
      <c r="N356" s="81">
        <f t="shared" ref="N356:N419" si="8">K356*E356</f>
        <v>0</v>
      </c>
      <c r="O356" s="28"/>
    </row>
    <row r="357" spans="1:18" ht="15.75">
      <c r="B357" s="76" t="s">
        <v>826</v>
      </c>
      <c r="C357" s="159" t="s">
        <v>827</v>
      </c>
      <c r="D357" s="43" t="s">
        <v>248</v>
      </c>
      <c r="E357" s="410">
        <v>4</v>
      </c>
      <c r="F357" s="294" t="s">
        <v>29</v>
      </c>
      <c r="G357" s="45"/>
      <c r="H357" s="45"/>
      <c r="I357" s="45"/>
      <c r="J357" s="45"/>
      <c r="K357" s="295"/>
      <c r="L357" s="45"/>
      <c r="M357" s="45"/>
      <c r="N357" s="81">
        <f t="shared" si="8"/>
        <v>0</v>
      </c>
      <c r="O357" s="28"/>
    </row>
    <row r="358" spans="1:18" ht="120">
      <c r="A358" s="158"/>
      <c r="B358" s="76" t="s">
        <v>828</v>
      </c>
      <c r="C358" s="43" t="s">
        <v>829</v>
      </c>
      <c r="D358" s="43" t="s">
        <v>830</v>
      </c>
      <c r="E358" s="410">
        <v>761</v>
      </c>
      <c r="F358" s="294" t="s">
        <v>29</v>
      </c>
      <c r="G358" s="45"/>
      <c r="H358" s="45"/>
      <c r="I358" s="45"/>
      <c r="J358" s="45"/>
      <c r="K358" s="295"/>
      <c r="L358" s="45"/>
      <c r="M358" s="45"/>
      <c r="N358" s="81">
        <f t="shared" si="8"/>
        <v>0</v>
      </c>
      <c r="O358" s="28"/>
      <c r="R358" s="72"/>
    </row>
    <row r="359" spans="1:18" ht="30">
      <c r="B359" s="76" t="s">
        <v>831</v>
      </c>
      <c r="C359" s="98" t="s">
        <v>1269</v>
      </c>
      <c r="D359" s="43" t="s">
        <v>832</v>
      </c>
      <c r="E359" s="410">
        <v>100</v>
      </c>
      <c r="F359" s="323" t="s">
        <v>29</v>
      </c>
      <c r="G359" s="90"/>
      <c r="H359" s="90"/>
      <c r="I359" s="90"/>
      <c r="J359" s="90"/>
      <c r="K359" s="91"/>
      <c r="L359" s="90"/>
      <c r="M359" s="90"/>
      <c r="N359" s="81">
        <f t="shared" si="8"/>
        <v>0</v>
      </c>
      <c r="O359" s="28"/>
    </row>
    <row r="360" spans="1:18" ht="30">
      <c r="B360" s="76" t="s">
        <v>833</v>
      </c>
      <c r="C360" s="160" t="s">
        <v>834</v>
      </c>
      <c r="D360" s="161" t="s">
        <v>410</v>
      </c>
      <c r="E360" s="410">
        <v>30</v>
      </c>
      <c r="F360" s="365" t="s">
        <v>29</v>
      </c>
      <c r="G360" s="162"/>
      <c r="H360" s="162"/>
      <c r="I360" s="162"/>
      <c r="J360" s="162"/>
      <c r="K360" s="366"/>
      <c r="L360" s="162"/>
      <c r="M360" s="162"/>
      <c r="N360" s="81">
        <f t="shared" si="8"/>
        <v>0</v>
      </c>
      <c r="O360" s="28"/>
    </row>
    <row r="361" spans="1:18" ht="30">
      <c r="B361" s="76" t="s">
        <v>835</v>
      </c>
      <c r="C361" s="82" t="s">
        <v>836</v>
      </c>
      <c r="D361" s="84" t="s">
        <v>837</v>
      </c>
      <c r="E361" s="410">
        <v>80</v>
      </c>
      <c r="F361" s="84" t="s">
        <v>29</v>
      </c>
      <c r="G361" s="85"/>
      <c r="H361" s="85"/>
      <c r="I361" s="85"/>
      <c r="J361" s="85"/>
      <c r="K361" s="299"/>
      <c r="L361" s="85"/>
      <c r="M361" s="85"/>
      <c r="N361" s="81">
        <f t="shared" si="8"/>
        <v>0</v>
      </c>
      <c r="O361" s="28"/>
    </row>
    <row r="362" spans="1:18" ht="60.95" customHeight="1">
      <c r="B362" s="76" t="s">
        <v>838</v>
      </c>
      <c r="C362" s="43" t="s">
        <v>839</v>
      </c>
      <c r="D362" s="43" t="s">
        <v>840</v>
      </c>
      <c r="E362" s="410">
        <v>80</v>
      </c>
      <c r="F362" s="84" t="s">
        <v>29</v>
      </c>
      <c r="G362" s="85"/>
      <c r="H362" s="85"/>
      <c r="I362" s="85"/>
      <c r="J362" s="85"/>
      <c r="K362" s="299"/>
      <c r="L362" s="90"/>
      <c r="M362" s="90"/>
      <c r="N362" s="81">
        <f t="shared" si="8"/>
        <v>0</v>
      </c>
      <c r="O362" s="28"/>
    </row>
    <row r="363" spans="1:18" ht="45">
      <c r="A363" s="50"/>
      <c r="B363" s="76" t="s">
        <v>841</v>
      </c>
      <c r="C363" s="43" t="s">
        <v>842</v>
      </c>
      <c r="D363" s="43" t="s">
        <v>840</v>
      </c>
      <c r="E363" s="410">
        <v>700</v>
      </c>
      <c r="F363" s="84" t="s">
        <v>29</v>
      </c>
      <c r="G363" s="85"/>
      <c r="H363" s="85"/>
      <c r="I363" s="85"/>
      <c r="J363" s="85"/>
      <c r="K363" s="299"/>
      <c r="L363" s="90"/>
      <c r="M363" s="90"/>
      <c r="N363" s="81">
        <f t="shared" si="8"/>
        <v>0</v>
      </c>
      <c r="O363" s="28"/>
      <c r="Q363" s="72"/>
    </row>
    <row r="364" spans="1:18" ht="45">
      <c r="B364" s="76" t="s">
        <v>843</v>
      </c>
      <c r="C364" s="43" t="s">
        <v>844</v>
      </c>
      <c r="D364" s="43" t="s">
        <v>1432</v>
      </c>
      <c r="E364" s="410">
        <v>60</v>
      </c>
      <c r="F364" s="84" t="s">
        <v>29</v>
      </c>
      <c r="G364" s="85"/>
      <c r="H364" s="85"/>
      <c r="I364" s="85"/>
      <c r="J364" s="85"/>
      <c r="K364" s="299"/>
      <c r="L364" s="90"/>
      <c r="M364" s="90"/>
      <c r="N364" s="81">
        <f t="shared" si="8"/>
        <v>0</v>
      </c>
      <c r="O364" s="28"/>
    </row>
    <row r="365" spans="1:18" ht="72" customHeight="1">
      <c r="A365" s="278"/>
      <c r="B365" s="76" t="s">
        <v>845</v>
      </c>
      <c r="C365" s="43" t="s">
        <v>846</v>
      </c>
      <c r="D365" s="43" t="s">
        <v>1434</v>
      </c>
      <c r="E365" s="410">
        <v>60</v>
      </c>
      <c r="F365" s="84" t="s">
        <v>29</v>
      </c>
      <c r="G365" s="85"/>
      <c r="H365" s="85"/>
      <c r="I365" s="85"/>
      <c r="J365" s="85"/>
      <c r="K365" s="299"/>
      <c r="L365" s="90"/>
      <c r="M365" s="90"/>
      <c r="N365" s="81">
        <f t="shared" si="8"/>
        <v>0</v>
      </c>
      <c r="O365" s="28"/>
    </row>
    <row r="366" spans="1:18" ht="30">
      <c r="B366" s="76" t="s">
        <v>847</v>
      </c>
      <c r="C366" s="44" t="s">
        <v>848</v>
      </c>
      <c r="D366" s="43" t="s">
        <v>849</v>
      </c>
      <c r="E366" s="410">
        <v>200</v>
      </c>
      <c r="F366" s="44" t="s">
        <v>29</v>
      </c>
      <c r="G366" s="45"/>
      <c r="H366" s="45"/>
      <c r="I366" s="45"/>
      <c r="J366" s="45"/>
      <c r="K366" s="295"/>
      <c r="L366" s="45"/>
      <c r="M366" s="45"/>
      <c r="N366" s="81">
        <f t="shared" si="8"/>
        <v>0</v>
      </c>
      <c r="O366" s="28"/>
    </row>
    <row r="367" spans="1:18" ht="30">
      <c r="B367" s="76" t="s">
        <v>850</v>
      </c>
      <c r="C367" s="43" t="s">
        <v>851</v>
      </c>
      <c r="D367" s="43" t="s">
        <v>852</v>
      </c>
      <c r="E367" s="410">
        <v>20</v>
      </c>
      <c r="F367" s="307" t="s">
        <v>29</v>
      </c>
      <c r="G367" s="90"/>
      <c r="H367" s="90"/>
      <c r="I367" s="90"/>
      <c r="J367" s="90"/>
      <c r="K367" s="91"/>
      <c r="L367" s="90"/>
      <c r="M367" s="90"/>
      <c r="N367" s="81">
        <f t="shared" si="8"/>
        <v>0</v>
      </c>
      <c r="O367" s="28"/>
    </row>
    <row r="368" spans="1:18" ht="30">
      <c r="B368" s="76" t="s">
        <v>853</v>
      </c>
      <c r="C368" s="44" t="s">
        <v>854</v>
      </c>
      <c r="D368" s="44" t="s">
        <v>86</v>
      </c>
      <c r="E368" s="410">
        <v>10</v>
      </c>
      <c r="F368" s="44" t="s">
        <v>29</v>
      </c>
      <c r="G368" s="45"/>
      <c r="H368" s="45"/>
      <c r="I368" s="45"/>
      <c r="J368" s="45"/>
      <c r="K368" s="295"/>
      <c r="L368" s="45"/>
      <c r="M368" s="45"/>
      <c r="N368" s="81">
        <f t="shared" si="8"/>
        <v>0</v>
      </c>
    </row>
    <row r="369" spans="1:14" ht="39.6" customHeight="1">
      <c r="A369" s="395"/>
      <c r="B369" s="76" t="s">
        <v>855</v>
      </c>
      <c r="C369" s="44" t="s">
        <v>856</v>
      </c>
      <c r="D369" s="44" t="s">
        <v>345</v>
      </c>
      <c r="E369" s="410">
        <v>1400</v>
      </c>
      <c r="F369" s="44" t="s">
        <v>29</v>
      </c>
      <c r="G369" s="45"/>
      <c r="H369" s="45"/>
      <c r="I369" s="45"/>
      <c r="J369" s="45"/>
      <c r="K369" s="295"/>
      <c r="L369" s="45"/>
      <c r="M369" s="45"/>
      <c r="N369" s="81">
        <f t="shared" si="8"/>
        <v>0</v>
      </c>
    </row>
    <row r="370" spans="1:14" ht="30">
      <c r="B370" s="76" t="s">
        <v>857</v>
      </c>
      <c r="C370" s="44" t="s">
        <v>858</v>
      </c>
      <c r="D370" s="44" t="s">
        <v>859</v>
      </c>
      <c r="E370" s="410">
        <v>10</v>
      </c>
      <c r="F370" s="44" t="s">
        <v>29</v>
      </c>
      <c r="G370" s="45"/>
      <c r="H370" s="45"/>
      <c r="I370" s="45"/>
      <c r="J370" s="45"/>
      <c r="K370" s="295"/>
      <c r="L370" s="45"/>
      <c r="M370" s="45"/>
      <c r="N370" s="81">
        <f t="shared" si="8"/>
        <v>0</v>
      </c>
    </row>
    <row r="371" spans="1:14" ht="15.75">
      <c r="B371" s="76" t="s">
        <v>860</v>
      </c>
      <c r="C371" s="44" t="s">
        <v>861</v>
      </c>
      <c r="D371" s="44" t="s">
        <v>101</v>
      </c>
      <c r="E371" s="410">
        <v>10</v>
      </c>
      <c r="F371" s="44" t="s">
        <v>29</v>
      </c>
      <c r="G371" s="45"/>
      <c r="H371" s="45"/>
      <c r="I371" s="45"/>
      <c r="J371" s="45"/>
      <c r="K371" s="295"/>
      <c r="L371" s="45"/>
      <c r="M371" s="45"/>
      <c r="N371" s="81">
        <f t="shared" si="8"/>
        <v>0</v>
      </c>
    </row>
    <row r="372" spans="1:14" ht="15.75">
      <c r="A372" s="280"/>
      <c r="B372" s="76" t="s">
        <v>862</v>
      </c>
      <c r="C372" s="44" t="s">
        <v>863</v>
      </c>
      <c r="D372" s="44" t="s">
        <v>864</v>
      </c>
      <c r="E372" s="410">
        <v>20</v>
      </c>
      <c r="F372" s="44" t="s">
        <v>29</v>
      </c>
      <c r="G372" s="45"/>
      <c r="H372" s="45"/>
      <c r="I372" s="45"/>
      <c r="J372" s="45"/>
      <c r="K372" s="295"/>
      <c r="L372" s="45"/>
      <c r="M372" s="45"/>
      <c r="N372" s="81">
        <f t="shared" si="8"/>
        <v>0</v>
      </c>
    </row>
    <row r="373" spans="1:14" ht="15.75">
      <c r="A373" s="280"/>
      <c r="B373" s="76" t="s">
        <v>865</v>
      </c>
      <c r="C373" s="44" t="s">
        <v>866</v>
      </c>
      <c r="D373" s="44" t="s">
        <v>248</v>
      </c>
      <c r="E373" s="410">
        <v>10</v>
      </c>
      <c r="F373" s="44" t="s">
        <v>29</v>
      </c>
      <c r="G373" s="45"/>
      <c r="H373" s="45"/>
      <c r="I373" s="45"/>
      <c r="J373" s="45"/>
      <c r="K373" s="295"/>
      <c r="L373" s="45"/>
      <c r="M373" s="45"/>
      <c r="N373" s="81">
        <f t="shared" si="8"/>
        <v>0</v>
      </c>
    </row>
    <row r="374" spans="1:14" ht="15.75">
      <c r="A374" s="277"/>
      <c r="B374" s="76" t="s">
        <v>867</v>
      </c>
      <c r="C374" s="44" t="s">
        <v>868</v>
      </c>
      <c r="D374" s="44" t="s">
        <v>239</v>
      </c>
      <c r="E374" s="410">
        <v>50</v>
      </c>
      <c r="F374" s="307" t="s">
        <v>29</v>
      </c>
      <c r="G374" s="90"/>
      <c r="H374" s="90"/>
      <c r="I374" s="90"/>
      <c r="J374" s="90"/>
      <c r="K374" s="91"/>
      <c r="L374" s="90"/>
      <c r="M374" s="90"/>
      <c r="N374" s="81">
        <f t="shared" si="8"/>
        <v>0</v>
      </c>
    </row>
    <row r="375" spans="1:14" ht="42.6" customHeight="1">
      <c r="A375" s="50"/>
      <c r="B375" s="76" t="s">
        <v>869</v>
      </c>
      <c r="C375" s="43" t="s">
        <v>870</v>
      </c>
      <c r="D375" s="43" t="s">
        <v>864</v>
      </c>
      <c r="E375" s="410">
        <v>10</v>
      </c>
      <c r="F375" s="307" t="s">
        <v>29</v>
      </c>
      <c r="G375" s="90"/>
      <c r="H375" s="90"/>
      <c r="I375" s="90"/>
      <c r="J375" s="90"/>
      <c r="K375" s="91"/>
      <c r="L375" s="90"/>
      <c r="M375" s="90"/>
      <c r="N375" s="81">
        <f t="shared" si="8"/>
        <v>0</v>
      </c>
    </row>
    <row r="376" spans="1:14" ht="15.75">
      <c r="A376" s="279"/>
      <c r="B376" s="76" t="s">
        <v>871</v>
      </c>
      <c r="C376" s="43" t="s">
        <v>872</v>
      </c>
      <c r="D376" s="43" t="s">
        <v>873</v>
      </c>
      <c r="E376" s="410">
        <v>10</v>
      </c>
      <c r="F376" s="307" t="s">
        <v>29</v>
      </c>
      <c r="G376" s="90"/>
      <c r="H376" s="90"/>
      <c r="I376" s="90"/>
      <c r="J376" s="90"/>
      <c r="K376" s="91"/>
      <c r="L376" s="90"/>
      <c r="M376" s="90"/>
      <c r="N376" s="81">
        <f t="shared" si="8"/>
        <v>0</v>
      </c>
    </row>
    <row r="377" spans="1:14" ht="15.75">
      <c r="A377" s="279"/>
      <c r="B377" s="76" t="s">
        <v>874</v>
      </c>
      <c r="C377" s="43" t="s">
        <v>875</v>
      </c>
      <c r="D377" s="43" t="s">
        <v>80</v>
      </c>
      <c r="E377" s="410">
        <v>4</v>
      </c>
      <c r="F377" s="307" t="s">
        <v>29</v>
      </c>
      <c r="G377" s="90"/>
      <c r="H377" s="90"/>
      <c r="I377" s="90"/>
      <c r="J377" s="90"/>
      <c r="K377" s="91"/>
      <c r="L377" s="90"/>
      <c r="M377" s="90"/>
      <c r="N377" s="81">
        <f t="shared" si="8"/>
        <v>0</v>
      </c>
    </row>
    <row r="378" spans="1:14" ht="45">
      <c r="A378" s="279"/>
      <c r="B378" s="76" t="s">
        <v>876</v>
      </c>
      <c r="C378" s="43" t="s">
        <v>877</v>
      </c>
      <c r="D378" s="43" t="s">
        <v>878</v>
      </c>
      <c r="E378" s="410">
        <v>5</v>
      </c>
      <c r="F378" s="307" t="s">
        <v>29</v>
      </c>
      <c r="G378" s="90"/>
      <c r="H378" s="90"/>
      <c r="I378" s="90"/>
      <c r="J378" s="90"/>
      <c r="K378" s="91"/>
      <c r="L378" s="90"/>
      <c r="M378" s="90"/>
      <c r="N378" s="81">
        <f t="shared" si="8"/>
        <v>0</v>
      </c>
    </row>
    <row r="379" spans="1:14" ht="15.75">
      <c r="A379" s="395"/>
      <c r="B379" s="76" t="s">
        <v>879</v>
      </c>
      <c r="C379" s="84" t="s">
        <v>880</v>
      </c>
      <c r="D379" s="43" t="s">
        <v>881</v>
      </c>
      <c r="E379" s="410">
        <v>5</v>
      </c>
      <c r="F379" s="307" t="s">
        <v>29</v>
      </c>
      <c r="G379" s="90"/>
      <c r="H379" s="90"/>
      <c r="I379" s="90"/>
      <c r="J379" s="90"/>
      <c r="K379" s="91"/>
      <c r="L379" s="90"/>
      <c r="M379" s="90"/>
      <c r="N379" s="81">
        <f t="shared" si="8"/>
        <v>0</v>
      </c>
    </row>
    <row r="380" spans="1:14" ht="15.75">
      <c r="B380" s="76" t="s">
        <v>882</v>
      </c>
      <c r="C380" s="84" t="s">
        <v>883</v>
      </c>
      <c r="D380" s="43" t="s">
        <v>881</v>
      </c>
      <c r="E380" s="410">
        <v>40</v>
      </c>
      <c r="F380" s="307" t="s">
        <v>29</v>
      </c>
      <c r="G380" s="90"/>
      <c r="H380" s="90"/>
      <c r="I380" s="90"/>
      <c r="J380" s="90"/>
      <c r="K380" s="91"/>
      <c r="L380" s="90"/>
      <c r="M380" s="90"/>
      <c r="N380" s="81">
        <f t="shared" si="8"/>
        <v>0</v>
      </c>
    </row>
    <row r="381" spans="1:14" ht="15.75">
      <c r="A381" s="395"/>
      <c r="B381" s="76" t="s">
        <v>884</v>
      </c>
      <c r="C381" s="84" t="s">
        <v>885</v>
      </c>
      <c r="D381" s="43" t="s">
        <v>881</v>
      </c>
      <c r="E381" s="410">
        <v>60</v>
      </c>
      <c r="F381" s="307" t="s">
        <v>29</v>
      </c>
      <c r="G381" s="90"/>
      <c r="H381" s="90"/>
      <c r="I381" s="90"/>
      <c r="J381" s="90"/>
      <c r="K381" s="91"/>
      <c r="L381" s="90"/>
      <c r="M381" s="90"/>
      <c r="N381" s="81">
        <f t="shared" si="8"/>
        <v>0</v>
      </c>
    </row>
    <row r="382" spans="1:14" ht="15.75">
      <c r="B382" s="76" t="s">
        <v>886</v>
      </c>
      <c r="C382" s="43" t="s">
        <v>887</v>
      </c>
      <c r="D382" s="78" t="s">
        <v>888</v>
      </c>
      <c r="E382" s="410">
        <v>100</v>
      </c>
      <c r="F382" s="44" t="s">
        <v>29</v>
      </c>
      <c r="G382" s="45"/>
      <c r="H382" s="45"/>
      <c r="I382" s="45"/>
      <c r="J382" s="45"/>
      <c r="K382" s="295"/>
      <c r="L382" s="45"/>
      <c r="M382" s="45"/>
      <c r="N382" s="81">
        <f t="shared" si="8"/>
        <v>0</v>
      </c>
    </row>
    <row r="383" spans="1:14" ht="15.75">
      <c r="B383" s="76" t="s">
        <v>889</v>
      </c>
      <c r="C383" s="43" t="s">
        <v>890</v>
      </c>
      <c r="D383" s="78" t="s">
        <v>891</v>
      </c>
      <c r="E383" s="410">
        <v>2400</v>
      </c>
      <c r="F383" s="44" t="s">
        <v>29</v>
      </c>
      <c r="G383" s="45"/>
      <c r="H383" s="45"/>
      <c r="I383" s="45"/>
      <c r="J383" s="45"/>
      <c r="K383" s="295"/>
      <c r="L383" s="45"/>
      <c r="M383" s="45"/>
      <c r="N383" s="81">
        <f t="shared" si="8"/>
        <v>0</v>
      </c>
    </row>
    <row r="384" spans="1:14" ht="15.75">
      <c r="B384" s="76" t="s">
        <v>892</v>
      </c>
      <c r="C384" s="43" t="s">
        <v>893</v>
      </c>
      <c r="D384" s="78" t="s">
        <v>894</v>
      </c>
      <c r="E384" s="410">
        <v>40</v>
      </c>
      <c r="F384" s="44" t="s">
        <v>29</v>
      </c>
      <c r="G384" s="45"/>
      <c r="H384" s="45"/>
      <c r="I384" s="45"/>
      <c r="J384" s="45"/>
      <c r="K384" s="295"/>
      <c r="L384" s="45"/>
      <c r="M384" s="45"/>
      <c r="N384" s="81">
        <f t="shared" si="8"/>
        <v>0</v>
      </c>
    </row>
    <row r="385" spans="1:15" ht="15.75">
      <c r="B385" s="76" t="s">
        <v>895</v>
      </c>
      <c r="C385" s="43" t="s">
        <v>896</v>
      </c>
      <c r="D385" s="78" t="s">
        <v>894</v>
      </c>
      <c r="E385" s="410">
        <v>20</v>
      </c>
      <c r="F385" s="44" t="s">
        <v>29</v>
      </c>
      <c r="G385" s="45"/>
      <c r="H385" s="45"/>
      <c r="I385" s="45"/>
      <c r="J385" s="45"/>
      <c r="K385" s="295"/>
      <c r="L385" s="45"/>
      <c r="M385" s="45"/>
      <c r="N385" s="81">
        <f t="shared" si="8"/>
        <v>0</v>
      </c>
    </row>
    <row r="386" spans="1:15" ht="30">
      <c r="B386" s="76" t="s">
        <v>897</v>
      </c>
      <c r="C386" s="43" t="s">
        <v>898</v>
      </c>
      <c r="D386" s="43" t="s">
        <v>899</v>
      </c>
      <c r="E386" s="410">
        <v>5</v>
      </c>
      <c r="F386" s="44"/>
      <c r="G386" s="45"/>
      <c r="H386" s="45"/>
      <c r="I386" s="45"/>
      <c r="J386" s="45"/>
      <c r="K386" s="295"/>
      <c r="L386" s="45"/>
      <c r="M386" s="45"/>
      <c r="N386" s="81">
        <f t="shared" si="8"/>
        <v>0</v>
      </c>
    </row>
    <row r="387" spans="1:15" ht="45">
      <c r="B387" s="76" t="s">
        <v>900</v>
      </c>
      <c r="C387" s="102" t="s">
        <v>901</v>
      </c>
      <c r="D387" s="102" t="s">
        <v>902</v>
      </c>
      <c r="E387" s="410">
        <v>20</v>
      </c>
      <c r="F387" s="367" t="s">
        <v>29</v>
      </c>
      <c r="G387" s="97"/>
      <c r="H387" s="97"/>
      <c r="I387" s="97"/>
      <c r="J387" s="97"/>
      <c r="K387" s="306"/>
      <c r="L387" s="97"/>
      <c r="M387" s="97"/>
      <c r="N387" s="81">
        <f t="shared" si="8"/>
        <v>0</v>
      </c>
      <c r="O387" s="278"/>
    </row>
    <row r="388" spans="1:15" ht="15.75">
      <c r="B388" s="76" t="s">
        <v>903</v>
      </c>
      <c r="C388" s="43" t="s">
        <v>904</v>
      </c>
      <c r="D388" s="43" t="s">
        <v>905</v>
      </c>
      <c r="E388" s="410">
        <v>60</v>
      </c>
      <c r="F388" s="307" t="s">
        <v>29</v>
      </c>
      <c r="G388" s="90"/>
      <c r="H388" s="90"/>
      <c r="I388" s="90"/>
      <c r="J388" s="90"/>
      <c r="K388" s="91"/>
      <c r="L388" s="90"/>
      <c r="M388" s="90"/>
      <c r="N388" s="81">
        <f t="shared" si="8"/>
        <v>0</v>
      </c>
      <c r="O388" s="277"/>
    </row>
    <row r="389" spans="1:15" ht="15.75">
      <c r="B389" s="76" t="s">
        <v>906</v>
      </c>
      <c r="C389" s="43" t="s">
        <v>907</v>
      </c>
      <c r="D389" s="43" t="s">
        <v>53</v>
      </c>
      <c r="E389" s="410">
        <v>80</v>
      </c>
      <c r="F389" s="307" t="s">
        <v>29</v>
      </c>
      <c r="G389" s="90"/>
      <c r="H389" s="90"/>
      <c r="I389" s="90"/>
      <c r="J389" s="90"/>
      <c r="K389" s="91"/>
      <c r="L389" s="90"/>
      <c r="M389" s="90"/>
      <c r="N389" s="81">
        <f t="shared" si="8"/>
        <v>0</v>
      </c>
      <c r="O389" s="277"/>
    </row>
    <row r="390" spans="1:15" ht="15.75">
      <c r="B390" s="76" t="s">
        <v>908</v>
      </c>
      <c r="C390" s="43" t="s">
        <v>909</v>
      </c>
      <c r="D390" s="43" t="s">
        <v>910</v>
      </c>
      <c r="E390" s="410">
        <v>80</v>
      </c>
      <c r="F390" s="307" t="s">
        <v>29</v>
      </c>
      <c r="G390" s="90"/>
      <c r="H390" s="90"/>
      <c r="I390" s="90"/>
      <c r="J390" s="90"/>
      <c r="K390" s="91"/>
      <c r="L390" s="90"/>
      <c r="M390" s="90"/>
      <c r="N390" s="81">
        <f t="shared" si="8"/>
        <v>0</v>
      </c>
      <c r="O390" s="277"/>
    </row>
    <row r="391" spans="1:15" ht="30">
      <c r="B391" s="76" t="s">
        <v>911</v>
      </c>
      <c r="C391" s="43" t="s">
        <v>912</v>
      </c>
      <c r="D391" s="43" t="s">
        <v>209</v>
      </c>
      <c r="E391" s="410">
        <v>40</v>
      </c>
      <c r="F391" s="307" t="s">
        <v>29</v>
      </c>
      <c r="G391" s="90"/>
      <c r="H391" s="90"/>
      <c r="I391" s="90"/>
      <c r="J391" s="90"/>
      <c r="K391" s="91"/>
      <c r="L391" s="90"/>
      <c r="M391" s="90"/>
      <c r="N391" s="81">
        <f t="shared" si="8"/>
        <v>0</v>
      </c>
      <c r="O391" s="277"/>
    </row>
    <row r="392" spans="1:15" ht="30">
      <c r="A392" s="396"/>
      <c r="B392" s="76" t="s">
        <v>913</v>
      </c>
      <c r="C392" s="43" t="s">
        <v>914</v>
      </c>
      <c r="D392" s="43" t="s">
        <v>915</v>
      </c>
      <c r="E392" s="410">
        <v>10</v>
      </c>
      <c r="F392" s="307" t="s">
        <v>29</v>
      </c>
      <c r="G392" s="90"/>
      <c r="H392" s="90"/>
      <c r="I392" s="90"/>
      <c r="J392" s="90"/>
      <c r="K392" s="91"/>
      <c r="L392" s="90"/>
      <c r="M392" s="90"/>
      <c r="N392" s="81">
        <f t="shared" si="8"/>
        <v>0</v>
      </c>
      <c r="O392" s="530"/>
    </row>
    <row r="393" spans="1:15" ht="15.75">
      <c r="A393" s="396"/>
      <c r="B393" s="76" t="s">
        <v>916</v>
      </c>
      <c r="C393" s="164" t="s">
        <v>917</v>
      </c>
      <c r="D393" s="43" t="s">
        <v>894</v>
      </c>
      <c r="E393" s="410">
        <v>40</v>
      </c>
      <c r="F393" s="307" t="s">
        <v>29</v>
      </c>
      <c r="G393" s="90"/>
      <c r="H393" s="90"/>
      <c r="I393" s="90"/>
      <c r="J393" s="90"/>
      <c r="K393" s="91"/>
      <c r="L393" s="90"/>
      <c r="M393" s="90"/>
      <c r="N393" s="81">
        <f t="shared" si="8"/>
        <v>0</v>
      </c>
      <c r="O393" s="279"/>
    </row>
    <row r="394" spans="1:15" ht="30">
      <c r="A394" s="396"/>
      <c r="B394" s="76" t="s">
        <v>918</v>
      </c>
      <c r="C394" s="43" t="s">
        <v>919</v>
      </c>
      <c r="D394" s="43" t="s">
        <v>33</v>
      </c>
      <c r="E394" s="410">
        <v>60</v>
      </c>
      <c r="F394" s="307" t="s">
        <v>29</v>
      </c>
      <c r="G394" s="90"/>
      <c r="H394" s="90"/>
      <c r="I394" s="90"/>
      <c r="J394" s="90"/>
      <c r="K394" s="91"/>
      <c r="L394" s="90"/>
      <c r="M394" s="90"/>
      <c r="N394" s="81">
        <f t="shared" si="8"/>
        <v>0</v>
      </c>
      <c r="O394" s="277"/>
    </row>
    <row r="395" spans="1:15" ht="60">
      <c r="A395" s="396"/>
      <c r="B395" s="76" t="s">
        <v>920</v>
      </c>
      <c r="C395" s="77" t="s">
        <v>921</v>
      </c>
      <c r="D395" s="42" t="s">
        <v>922</v>
      </c>
      <c r="E395" s="410">
        <v>20</v>
      </c>
      <c r="F395" s="98" t="s">
        <v>49</v>
      </c>
      <c r="G395" s="94"/>
      <c r="H395" s="94"/>
      <c r="I395" s="94"/>
      <c r="J395" s="94"/>
      <c r="K395" s="99"/>
      <c r="L395" s="99"/>
      <c r="M395" s="100"/>
      <c r="N395" s="81">
        <f t="shared" si="8"/>
        <v>0</v>
      </c>
      <c r="O395" s="277"/>
    </row>
    <row r="396" spans="1:15" ht="15.75">
      <c r="A396" s="396"/>
      <c r="B396" s="76" t="s">
        <v>923</v>
      </c>
      <c r="C396" s="77" t="s">
        <v>924</v>
      </c>
      <c r="D396" s="42" t="s">
        <v>925</v>
      </c>
      <c r="E396" s="410">
        <v>40</v>
      </c>
      <c r="F396" s="98" t="s">
        <v>49</v>
      </c>
      <c r="G396" s="94"/>
      <c r="H396" s="94"/>
      <c r="I396" s="94"/>
      <c r="J396" s="94"/>
      <c r="K396" s="99"/>
      <c r="L396" s="99"/>
      <c r="M396" s="100"/>
      <c r="N396" s="81">
        <f t="shared" si="8"/>
        <v>0</v>
      </c>
      <c r="O396" s="530"/>
    </row>
    <row r="397" spans="1:15" ht="15.75">
      <c r="A397" s="396"/>
      <c r="B397" s="76" t="s">
        <v>926</v>
      </c>
      <c r="C397" s="77" t="s">
        <v>927</v>
      </c>
      <c r="D397" s="42" t="s">
        <v>928</v>
      </c>
      <c r="E397" s="410">
        <v>1200</v>
      </c>
      <c r="F397" s="98" t="s">
        <v>49</v>
      </c>
      <c r="G397" s="94"/>
      <c r="H397" s="94"/>
      <c r="I397" s="94"/>
      <c r="J397" s="94"/>
      <c r="K397" s="99"/>
      <c r="L397" s="99"/>
      <c r="M397" s="100"/>
      <c r="N397" s="81">
        <f t="shared" si="8"/>
        <v>0</v>
      </c>
      <c r="O397" s="277"/>
    </row>
    <row r="398" spans="1:15" ht="15.75">
      <c r="A398" s="396"/>
      <c r="B398" s="76" t="s">
        <v>929</v>
      </c>
      <c r="C398" s="77" t="s">
        <v>930</v>
      </c>
      <c r="D398" s="42" t="s">
        <v>931</v>
      </c>
      <c r="E398" s="410">
        <v>40</v>
      </c>
      <c r="F398" s="98" t="s">
        <v>49</v>
      </c>
      <c r="G398" s="94"/>
      <c r="H398" s="94"/>
      <c r="I398" s="94"/>
      <c r="J398" s="94"/>
      <c r="K398" s="99"/>
      <c r="L398" s="99"/>
      <c r="M398" s="100"/>
      <c r="N398" s="81">
        <f t="shared" si="8"/>
        <v>0</v>
      </c>
      <c r="O398" s="277"/>
    </row>
    <row r="399" spans="1:15" ht="30">
      <c r="A399" s="396"/>
      <c r="B399" s="76" t="s">
        <v>932</v>
      </c>
      <c r="C399" s="77" t="s">
        <v>933</v>
      </c>
      <c r="D399" s="42" t="s">
        <v>934</v>
      </c>
      <c r="E399" s="410">
        <v>80</v>
      </c>
      <c r="F399" s="98" t="s">
        <v>49</v>
      </c>
      <c r="G399" s="94"/>
      <c r="H399" s="94"/>
      <c r="I399" s="94"/>
      <c r="J399" s="94"/>
      <c r="K399" s="99"/>
      <c r="L399" s="99"/>
      <c r="M399" s="100"/>
      <c r="N399" s="81">
        <f t="shared" si="8"/>
        <v>0</v>
      </c>
      <c r="O399" s="277"/>
    </row>
    <row r="400" spans="1:15" ht="60">
      <c r="A400" s="396"/>
      <c r="B400" s="76" t="s">
        <v>935</v>
      </c>
      <c r="C400" s="77" t="s">
        <v>936</v>
      </c>
      <c r="D400" s="42" t="s">
        <v>928</v>
      </c>
      <c r="E400" s="410">
        <v>80</v>
      </c>
      <c r="F400" s="98" t="s">
        <v>49</v>
      </c>
      <c r="G400" s="94"/>
      <c r="H400" s="94"/>
      <c r="I400" s="94"/>
      <c r="J400" s="94"/>
      <c r="K400" s="99"/>
      <c r="L400" s="99"/>
      <c r="M400" s="100"/>
      <c r="N400" s="81">
        <f t="shared" si="8"/>
        <v>0</v>
      </c>
      <c r="O400" s="277"/>
    </row>
    <row r="401" spans="1:15" ht="20.45" customHeight="1">
      <c r="A401" s="396"/>
      <c r="B401" s="76" t="s">
        <v>937</v>
      </c>
      <c r="C401" s="77" t="s">
        <v>938</v>
      </c>
      <c r="D401" s="42" t="s">
        <v>931</v>
      </c>
      <c r="E401" s="410">
        <v>400</v>
      </c>
      <c r="F401" s="98" t="s">
        <v>49</v>
      </c>
      <c r="G401" s="94"/>
      <c r="H401" s="94"/>
      <c r="I401" s="94"/>
      <c r="J401" s="94"/>
      <c r="K401" s="99"/>
      <c r="L401" s="99"/>
      <c r="M401" s="100"/>
      <c r="N401" s="81">
        <f t="shared" si="8"/>
        <v>0</v>
      </c>
      <c r="O401" s="278"/>
    </row>
    <row r="402" spans="1:15" ht="15.75">
      <c r="A402" s="396"/>
      <c r="B402" s="76" t="s">
        <v>939</v>
      </c>
      <c r="C402" s="82" t="s">
        <v>940</v>
      </c>
      <c r="D402" s="42" t="s">
        <v>941</v>
      </c>
      <c r="E402" s="410">
        <v>60</v>
      </c>
      <c r="F402" s="98" t="s">
        <v>49</v>
      </c>
      <c r="G402" s="94"/>
      <c r="H402" s="94"/>
      <c r="I402" s="94"/>
      <c r="J402" s="94"/>
      <c r="K402" s="99"/>
      <c r="L402" s="99"/>
      <c r="M402" s="100"/>
      <c r="N402" s="81">
        <f t="shared" si="8"/>
        <v>0</v>
      </c>
      <c r="O402" s="278"/>
    </row>
    <row r="403" spans="1:15" ht="27" customHeight="1">
      <c r="A403" s="396"/>
      <c r="B403" s="76" t="s">
        <v>942</v>
      </c>
      <c r="C403" s="77" t="s">
        <v>943</v>
      </c>
      <c r="D403" s="42" t="s">
        <v>262</v>
      </c>
      <c r="E403" s="410">
        <v>100</v>
      </c>
      <c r="F403" s="98" t="s">
        <v>49</v>
      </c>
      <c r="G403" s="94"/>
      <c r="H403" s="94"/>
      <c r="I403" s="94"/>
      <c r="J403" s="94"/>
      <c r="K403" s="99"/>
      <c r="L403" s="99"/>
      <c r="M403" s="100"/>
      <c r="N403" s="81">
        <f t="shared" si="8"/>
        <v>0</v>
      </c>
      <c r="O403" s="278"/>
    </row>
    <row r="404" spans="1:15" ht="60">
      <c r="B404" s="76" t="s">
        <v>944</v>
      </c>
      <c r="C404" s="77" t="s">
        <v>945</v>
      </c>
      <c r="D404" s="42" t="s">
        <v>946</v>
      </c>
      <c r="E404" s="410">
        <v>60</v>
      </c>
      <c r="F404" s="98" t="s">
        <v>49</v>
      </c>
      <c r="G404" s="94"/>
      <c r="H404" s="94"/>
      <c r="I404" s="94"/>
      <c r="J404" s="94"/>
      <c r="K404" s="99"/>
      <c r="L404" s="99"/>
      <c r="M404" s="100"/>
      <c r="N404" s="81">
        <f t="shared" si="8"/>
        <v>0</v>
      </c>
      <c r="O404" s="278"/>
    </row>
    <row r="405" spans="1:15" ht="15.75">
      <c r="A405" s="396"/>
      <c r="B405" s="76" t="s">
        <v>947</v>
      </c>
      <c r="C405" s="77" t="s">
        <v>948</v>
      </c>
      <c r="D405" s="42" t="s">
        <v>175</v>
      </c>
      <c r="E405" s="410">
        <v>200</v>
      </c>
      <c r="F405" s="98" t="s">
        <v>49</v>
      </c>
      <c r="G405" s="94"/>
      <c r="H405" s="94"/>
      <c r="I405" s="94"/>
      <c r="J405" s="94"/>
      <c r="K405" s="99"/>
      <c r="L405" s="99"/>
      <c r="M405" s="100"/>
      <c r="N405" s="81">
        <f t="shared" si="8"/>
        <v>0</v>
      </c>
      <c r="O405" s="278"/>
    </row>
    <row r="406" spans="1:15" ht="30">
      <c r="A406" s="396"/>
      <c r="B406" s="76" t="s">
        <v>949</v>
      </c>
      <c r="C406" s="43" t="s">
        <v>950</v>
      </c>
      <c r="D406" s="43" t="s">
        <v>951</v>
      </c>
      <c r="E406" s="410">
        <v>200</v>
      </c>
      <c r="F406" s="90" t="s">
        <v>29</v>
      </c>
      <c r="G406" s="90"/>
      <c r="H406" s="90"/>
      <c r="I406" s="90"/>
      <c r="J406" s="90"/>
      <c r="K406" s="91"/>
      <c r="L406" s="90"/>
      <c r="M406" s="90"/>
      <c r="N406" s="81">
        <f t="shared" si="8"/>
        <v>0</v>
      </c>
      <c r="O406" s="277"/>
    </row>
    <row r="407" spans="1:15" ht="15.75">
      <c r="A407" s="396"/>
      <c r="B407" s="76" t="s">
        <v>952</v>
      </c>
      <c r="C407" s="145" t="s">
        <v>953</v>
      </c>
      <c r="D407" s="43" t="s">
        <v>864</v>
      </c>
      <c r="E407" s="410">
        <v>10</v>
      </c>
      <c r="F407" s="90" t="s">
        <v>29</v>
      </c>
      <c r="G407" s="90"/>
      <c r="H407" s="90"/>
      <c r="I407" s="90"/>
      <c r="J407" s="90"/>
      <c r="K407" s="91"/>
      <c r="L407" s="90"/>
      <c r="M407" s="90"/>
      <c r="N407" s="81">
        <f t="shared" si="8"/>
        <v>0</v>
      </c>
      <c r="O407" s="279"/>
    </row>
    <row r="408" spans="1:15" ht="15.75">
      <c r="A408" s="396"/>
      <c r="B408" s="76" t="s">
        <v>954</v>
      </c>
      <c r="C408" s="84" t="s">
        <v>955</v>
      </c>
      <c r="D408" s="43" t="s">
        <v>894</v>
      </c>
      <c r="E408" s="410">
        <v>10</v>
      </c>
      <c r="F408" s="90" t="s">
        <v>29</v>
      </c>
      <c r="G408" s="90"/>
      <c r="H408" s="90"/>
      <c r="I408" s="90"/>
      <c r="J408" s="90"/>
      <c r="K408" s="91"/>
      <c r="L408" s="90"/>
      <c r="M408" s="90"/>
      <c r="N408" s="81">
        <f t="shared" si="8"/>
        <v>0</v>
      </c>
      <c r="O408" s="530"/>
    </row>
    <row r="409" spans="1:15" ht="30">
      <c r="A409" s="396"/>
      <c r="B409" s="76" t="s">
        <v>956</v>
      </c>
      <c r="C409" s="145" t="s">
        <v>957</v>
      </c>
      <c r="D409" s="43" t="s">
        <v>958</v>
      </c>
      <c r="E409" s="410">
        <v>200</v>
      </c>
      <c r="F409" s="90" t="s">
        <v>29</v>
      </c>
      <c r="G409" s="90"/>
      <c r="H409" s="90"/>
      <c r="I409" s="90"/>
      <c r="J409" s="90"/>
      <c r="K409" s="91"/>
      <c r="L409" s="90"/>
      <c r="M409" s="90"/>
      <c r="N409" s="81">
        <f t="shared" si="8"/>
        <v>0</v>
      </c>
      <c r="O409" s="279"/>
    </row>
    <row r="410" spans="1:15" ht="15.75">
      <c r="A410" s="396"/>
      <c r="B410" s="76" t="s">
        <v>959</v>
      </c>
      <c r="C410" s="82" t="s">
        <v>960</v>
      </c>
      <c r="D410" s="43" t="s">
        <v>864</v>
      </c>
      <c r="E410" s="410">
        <v>10</v>
      </c>
      <c r="F410" s="90" t="s">
        <v>29</v>
      </c>
      <c r="G410" s="90"/>
      <c r="H410" s="90"/>
      <c r="I410" s="90"/>
      <c r="J410" s="90"/>
      <c r="K410" s="91"/>
      <c r="L410" s="90"/>
      <c r="M410" s="90"/>
      <c r="N410" s="81">
        <f t="shared" si="8"/>
        <v>0</v>
      </c>
      <c r="O410" s="530"/>
    </row>
    <row r="411" spans="1:15" ht="57" customHeight="1">
      <c r="A411" s="277"/>
      <c r="B411" s="76" t="s">
        <v>961</v>
      </c>
      <c r="C411" s="145" t="s">
        <v>962</v>
      </c>
      <c r="D411" s="43" t="s">
        <v>372</v>
      </c>
      <c r="E411" s="410">
        <v>80</v>
      </c>
      <c r="F411" s="90" t="s">
        <v>29</v>
      </c>
      <c r="G411" s="90"/>
      <c r="H411" s="90"/>
      <c r="I411" s="90"/>
      <c r="J411" s="90"/>
      <c r="K411" s="91"/>
      <c r="L411" s="90"/>
      <c r="M411" s="90"/>
      <c r="N411" s="81">
        <f t="shared" si="8"/>
        <v>0</v>
      </c>
      <c r="O411" s="279"/>
    </row>
    <row r="412" spans="1:15" ht="15.75">
      <c r="B412" s="76" t="s">
        <v>963</v>
      </c>
      <c r="C412" s="145" t="s">
        <v>964</v>
      </c>
      <c r="D412" s="43" t="s">
        <v>894</v>
      </c>
      <c r="E412" s="410">
        <v>10</v>
      </c>
      <c r="F412" s="90" t="s">
        <v>29</v>
      </c>
      <c r="G412" s="90"/>
      <c r="H412" s="90"/>
      <c r="I412" s="90"/>
      <c r="J412" s="90"/>
      <c r="K412" s="91"/>
      <c r="L412" s="90"/>
      <c r="M412" s="90"/>
      <c r="N412" s="81">
        <f t="shared" si="8"/>
        <v>0</v>
      </c>
      <c r="O412" s="530"/>
    </row>
    <row r="413" spans="1:15" ht="15.75">
      <c r="A413" s="391"/>
      <c r="B413" s="76" t="s">
        <v>965</v>
      </c>
      <c r="C413" s="145" t="s">
        <v>966</v>
      </c>
      <c r="D413" s="43" t="s">
        <v>894</v>
      </c>
      <c r="E413" s="410">
        <v>80</v>
      </c>
      <c r="F413" s="90" t="s">
        <v>29</v>
      </c>
      <c r="G413" s="90"/>
      <c r="H413" s="90"/>
      <c r="I413" s="90"/>
      <c r="J413" s="90"/>
      <c r="K413" s="91"/>
      <c r="L413" s="90"/>
      <c r="M413" s="90"/>
      <c r="N413" s="81">
        <f t="shared" si="8"/>
        <v>0</v>
      </c>
      <c r="O413" s="530"/>
    </row>
    <row r="414" spans="1:15" ht="42.6" customHeight="1">
      <c r="A414" s="391"/>
      <c r="B414" s="76" t="s">
        <v>967</v>
      </c>
      <c r="C414" s="37" t="s">
        <v>968</v>
      </c>
      <c r="D414" s="92" t="s">
        <v>48</v>
      </c>
      <c r="E414" s="410">
        <v>1200</v>
      </c>
      <c r="F414" s="38" t="s">
        <v>29</v>
      </c>
      <c r="G414" s="38"/>
      <c r="H414" s="38"/>
      <c r="I414" s="38"/>
      <c r="J414" s="38"/>
      <c r="K414" s="291"/>
      <c r="L414" s="38"/>
      <c r="M414" s="38"/>
      <c r="N414" s="81">
        <f t="shared" si="8"/>
        <v>0</v>
      </c>
    </row>
    <row r="415" spans="1:15" ht="93.6" customHeight="1">
      <c r="A415" s="391"/>
      <c r="B415" s="76" t="s">
        <v>969</v>
      </c>
      <c r="C415" s="43" t="s">
        <v>970</v>
      </c>
      <c r="D415" s="43" t="s">
        <v>971</v>
      </c>
      <c r="E415" s="410">
        <v>600</v>
      </c>
      <c r="F415" s="84" t="s">
        <v>29</v>
      </c>
      <c r="G415" s="85"/>
      <c r="H415" s="85"/>
      <c r="I415" s="85"/>
      <c r="J415" s="85"/>
      <c r="K415" s="299"/>
      <c r="L415" s="85"/>
      <c r="M415" s="85"/>
      <c r="N415" s="81">
        <f t="shared" si="8"/>
        <v>0</v>
      </c>
      <c r="O415" s="527"/>
    </row>
    <row r="416" spans="1:15" ht="83.1" customHeight="1">
      <c r="B416" s="76" t="s">
        <v>972</v>
      </c>
      <c r="C416" s="104" t="s">
        <v>973</v>
      </c>
      <c r="D416" s="102" t="s">
        <v>974</v>
      </c>
      <c r="E416" s="410">
        <v>800</v>
      </c>
      <c r="F416" s="319" t="s">
        <v>29</v>
      </c>
      <c r="G416" s="124"/>
      <c r="H416" s="124"/>
      <c r="I416" s="124"/>
      <c r="J416" s="124"/>
      <c r="K416" s="320"/>
      <c r="L416" s="124"/>
      <c r="M416" s="124"/>
      <c r="N416" s="81">
        <f t="shared" si="8"/>
        <v>0</v>
      </c>
      <c r="O416" s="278"/>
    </row>
    <row r="417" spans="2:15" ht="75">
      <c r="B417" s="76" t="s">
        <v>975</v>
      </c>
      <c r="C417" s="88" t="s">
        <v>976</v>
      </c>
      <c r="D417" s="42" t="s">
        <v>271</v>
      </c>
      <c r="E417" s="410">
        <v>400</v>
      </c>
      <c r="F417" s="42" t="s">
        <v>29</v>
      </c>
      <c r="G417" s="300"/>
      <c r="H417" s="300"/>
      <c r="I417" s="300"/>
      <c r="J417" s="300"/>
      <c r="K417" s="79"/>
      <c r="L417" s="79"/>
      <c r="M417" s="80"/>
      <c r="N417" s="81">
        <f t="shared" si="8"/>
        <v>0</v>
      </c>
      <c r="O417" s="278"/>
    </row>
    <row r="418" spans="2:15" ht="127.5" customHeight="1">
      <c r="B418" s="76" t="s">
        <v>977</v>
      </c>
      <c r="C418" s="145" t="s">
        <v>978</v>
      </c>
      <c r="D418" s="43" t="s">
        <v>979</v>
      </c>
      <c r="E418" s="410">
        <v>240</v>
      </c>
      <c r="F418" s="45" t="s">
        <v>29</v>
      </c>
      <c r="G418" s="45"/>
      <c r="H418" s="45"/>
      <c r="I418" s="45"/>
      <c r="J418" s="45"/>
      <c r="K418" s="295"/>
      <c r="L418" s="45"/>
      <c r="M418" s="45"/>
      <c r="N418" s="81">
        <f t="shared" si="8"/>
        <v>0</v>
      </c>
      <c r="O418" s="278"/>
    </row>
    <row r="419" spans="2:15" ht="51.6" customHeight="1">
      <c r="B419" s="76" t="s">
        <v>980</v>
      </c>
      <c r="C419" s="82" t="s">
        <v>981</v>
      </c>
      <c r="D419" s="84" t="s">
        <v>982</v>
      </c>
      <c r="E419" s="410">
        <v>60</v>
      </c>
      <c r="F419" s="347" t="s">
        <v>29</v>
      </c>
      <c r="G419" s="85"/>
      <c r="H419" s="85"/>
      <c r="I419" s="85"/>
      <c r="J419" s="85"/>
      <c r="K419" s="299"/>
      <c r="L419" s="85"/>
      <c r="M419" s="85"/>
      <c r="N419" s="81">
        <f t="shared" si="8"/>
        <v>0</v>
      </c>
      <c r="O419" s="278"/>
    </row>
    <row r="420" spans="2:15" ht="30">
      <c r="B420" s="76" t="s">
        <v>983</v>
      </c>
      <c r="C420" s="82" t="s">
        <v>984</v>
      </c>
      <c r="D420" s="84" t="s">
        <v>985</v>
      </c>
      <c r="E420" s="410">
        <v>1000</v>
      </c>
      <c r="F420" s="347" t="s">
        <v>29</v>
      </c>
      <c r="G420" s="85"/>
      <c r="H420" s="85"/>
      <c r="I420" s="85"/>
      <c r="J420" s="85"/>
      <c r="K420" s="299"/>
      <c r="L420" s="85"/>
      <c r="M420" s="85"/>
      <c r="N420" s="81">
        <f t="shared" ref="N420:N447" si="9">K420*E420</f>
        <v>0</v>
      </c>
      <c r="O420" s="278"/>
    </row>
    <row r="421" spans="2:15" ht="75">
      <c r="B421" s="76" t="s">
        <v>986</v>
      </c>
      <c r="C421" s="37" t="s">
        <v>987</v>
      </c>
      <c r="D421" s="37" t="s">
        <v>318</v>
      </c>
      <c r="E421" s="410">
        <v>1357</v>
      </c>
      <c r="F421" s="362" t="s">
        <v>29</v>
      </c>
      <c r="G421" s="152"/>
      <c r="H421" s="152"/>
      <c r="I421" s="152"/>
      <c r="J421" s="152"/>
      <c r="K421" s="363"/>
      <c r="L421" s="152"/>
      <c r="M421" s="152"/>
      <c r="N421" s="81">
        <f t="shared" si="9"/>
        <v>0</v>
      </c>
      <c r="O421" s="554"/>
    </row>
    <row r="422" spans="2:15" ht="45">
      <c r="B422" s="76" t="s">
        <v>988</v>
      </c>
      <c r="C422" s="104" t="s">
        <v>1265</v>
      </c>
      <c r="D422" s="102" t="s">
        <v>989</v>
      </c>
      <c r="E422" s="410">
        <v>500</v>
      </c>
      <c r="F422" s="309" t="s">
        <v>29</v>
      </c>
      <c r="G422" s="103"/>
      <c r="H422" s="103"/>
      <c r="I422" s="103"/>
      <c r="J422" s="103"/>
      <c r="K422" s="310"/>
      <c r="L422" s="103"/>
      <c r="M422" s="103"/>
      <c r="N422" s="81">
        <f t="shared" si="9"/>
        <v>0</v>
      </c>
      <c r="O422" s="278"/>
    </row>
    <row r="423" spans="2:15" ht="30">
      <c r="B423" s="76" t="s">
        <v>990</v>
      </c>
      <c r="C423" s="104" t="s">
        <v>991</v>
      </c>
      <c r="D423" s="102" t="s">
        <v>175</v>
      </c>
      <c r="E423" s="410">
        <v>100</v>
      </c>
      <c r="F423" s="309" t="s">
        <v>29</v>
      </c>
      <c r="G423" s="103"/>
      <c r="H423" s="103"/>
      <c r="I423" s="103"/>
      <c r="J423" s="103"/>
      <c r="K423" s="310"/>
      <c r="L423" s="103"/>
      <c r="M423" s="103"/>
      <c r="N423" s="81">
        <f t="shared" si="9"/>
        <v>0</v>
      </c>
      <c r="O423" s="278"/>
    </row>
    <row r="424" spans="2:15" ht="15.75">
      <c r="B424" s="76" t="s">
        <v>992</v>
      </c>
      <c r="C424" s="37" t="s">
        <v>993</v>
      </c>
      <c r="D424" s="92" t="s">
        <v>994</v>
      </c>
      <c r="E424" s="410">
        <v>60</v>
      </c>
      <c r="F424" s="38" t="s">
        <v>29</v>
      </c>
      <c r="G424" s="39"/>
      <c r="H424" s="39"/>
      <c r="I424" s="39"/>
      <c r="J424" s="39"/>
      <c r="K424" s="291"/>
      <c r="L424" s="39"/>
      <c r="M424" s="39"/>
      <c r="N424" s="81">
        <f t="shared" si="9"/>
        <v>0</v>
      </c>
      <c r="O424" s="278"/>
    </row>
    <row r="425" spans="2:15" ht="15.75">
      <c r="B425" s="76" t="s">
        <v>995</v>
      </c>
      <c r="C425" s="43" t="s">
        <v>996</v>
      </c>
      <c r="D425" s="42" t="s">
        <v>110</v>
      </c>
      <c r="E425" s="410">
        <v>500</v>
      </c>
      <c r="F425" s="333" t="s">
        <v>29</v>
      </c>
      <c r="G425" s="127"/>
      <c r="H425" s="127"/>
      <c r="I425" s="127"/>
      <c r="J425" s="127"/>
      <c r="K425" s="303"/>
      <c r="L425" s="127"/>
      <c r="M425" s="127"/>
      <c r="N425" s="81">
        <f t="shared" si="9"/>
        <v>0</v>
      </c>
    </row>
    <row r="426" spans="2:15" ht="15.75">
      <c r="B426" s="76" t="s">
        <v>997</v>
      </c>
      <c r="C426" s="43" t="s">
        <v>998</v>
      </c>
      <c r="D426" s="42" t="s">
        <v>110</v>
      </c>
      <c r="E426" s="410">
        <v>110</v>
      </c>
      <c r="F426" s="333" t="s">
        <v>29</v>
      </c>
      <c r="G426" s="127"/>
      <c r="H426" s="127"/>
      <c r="I426" s="127"/>
      <c r="J426" s="127"/>
      <c r="K426" s="303"/>
      <c r="L426" s="127"/>
      <c r="M426" s="127"/>
      <c r="N426" s="81">
        <f t="shared" si="9"/>
        <v>0</v>
      </c>
    </row>
    <row r="427" spans="2:15" ht="45">
      <c r="B427" s="76" t="s">
        <v>999</v>
      </c>
      <c r="C427" s="92" t="s">
        <v>1000</v>
      </c>
      <c r="D427" s="93" t="s">
        <v>1001</v>
      </c>
      <c r="E427" s="410">
        <v>4000</v>
      </c>
      <c r="F427" s="301" t="s">
        <v>29</v>
      </c>
      <c r="G427" s="304"/>
      <c r="H427" s="304"/>
      <c r="I427" s="304"/>
      <c r="J427" s="302"/>
      <c r="K427" s="342"/>
      <c r="L427" s="134"/>
      <c r="M427" s="134"/>
      <c r="N427" s="81">
        <f t="shared" si="9"/>
        <v>0</v>
      </c>
    </row>
    <row r="428" spans="2:15" ht="30">
      <c r="B428" s="76" t="s">
        <v>1002</v>
      </c>
      <c r="C428" s="121" t="s">
        <v>1003</v>
      </c>
      <c r="D428" s="165" t="s">
        <v>416</v>
      </c>
      <c r="E428" s="410">
        <v>1400</v>
      </c>
      <c r="F428" s="308" t="s">
        <v>29</v>
      </c>
      <c r="G428" s="97"/>
      <c r="H428" s="97"/>
      <c r="I428" s="97"/>
      <c r="J428" s="97"/>
      <c r="K428" s="306"/>
      <c r="L428" s="97"/>
      <c r="M428" s="97"/>
      <c r="N428" s="81">
        <f t="shared" si="9"/>
        <v>0</v>
      </c>
    </row>
    <row r="429" spans="2:15" ht="30">
      <c r="B429" s="76" t="s">
        <v>1004</v>
      </c>
      <c r="C429" s="102" t="s">
        <v>1005</v>
      </c>
      <c r="D429" s="102" t="s">
        <v>1006</v>
      </c>
      <c r="E429" s="410">
        <v>140</v>
      </c>
      <c r="F429" s="308" t="s">
        <v>29</v>
      </c>
      <c r="G429" s="97"/>
      <c r="H429" s="97"/>
      <c r="I429" s="97"/>
      <c r="J429" s="97"/>
      <c r="K429" s="306"/>
      <c r="L429" s="97"/>
      <c r="M429" s="97"/>
      <c r="N429" s="81">
        <f t="shared" si="9"/>
        <v>0</v>
      </c>
    </row>
    <row r="430" spans="2:15" ht="30">
      <c r="B430" s="76" t="s">
        <v>1007</v>
      </c>
      <c r="C430" s="42" t="s">
        <v>1008</v>
      </c>
      <c r="D430" s="43" t="s">
        <v>1009</v>
      </c>
      <c r="E430" s="410">
        <v>80</v>
      </c>
      <c r="F430" s="356" t="s">
        <v>29</v>
      </c>
      <c r="G430" s="90"/>
      <c r="H430" s="90"/>
      <c r="I430" s="90"/>
      <c r="J430" s="90"/>
      <c r="K430" s="299"/>
      <c r="L430" s="90"/>
      <c r="M430" s="90"/>
      <c r="N430" s="81">
        <f t="shared" si="9"/>
        <v>0</v>
      </c>
    </row>
    <row r="431" spans="2:15" ht="15.75">
      <c r="B431" s="76" t="s">
        <v>1010</v>
      </c>
      <c r="C431" s="102" t="s">
        <v>1011</v>
      </c>
      <c r="D431" s="106" t="s">
        <v>55</v>
      </c>
      <c r="E431" s="410">
        <v>100</v>
      </c>
      <c r="F431" s="311" t="s">
        <v>29</v>
      </c>
      <c r="G431" s="107"/>
      <c r="H431" s="107"/>
      <c r="I431" s="107"/>
      <c r="J431" s="107"/>
      <c r="K431" s="312"/>
      <c r="L431" s="107"/>
      <c r="M431" s="107"/>
      <c r="N431" s="81">
        <f t="shared" si="9"/>
        <v>0</v>
      </c>
    </row>
    <row r="432" spans="2:15" ht="17.100000000000001" customHeight="1">
      <c r="B432" s="76" t="s">
        <v>1012</v>
      </c>
      <c r="C432" s="121" t="s">
        <v>1013</v>
      </c>
      <c r="D432" s="95" t="s">
        <v>55</v>
      </c>
      <c r="E432" s="410">
        <v>100</v>
      </c>
      <c r="F432" s="329" t="s">
        <v>29</v>
      </c>
      <c r="G432" s="165"/>
      <c r="H432" s="165"/>
      <c r="I432" s="165"/>
      <c r="J432" s="165"/>
      <c r="K432" s="332"/>
      <c r="L432" s="165"/>
      <c r="M432" s="165"/>
      <c r="N432" s="81">
        <f t="shared" si="9"/>
        <v>0</v>
      </c>
    </row>
    <row r="433" spans="1:14" ht="30">
      <c r="B433" s="76" t="s">
        <v>1014</v>
      </c>
      <c r="C433" s="102" t="s">
        <v>1015</v>
      </c>
      <c r="D433" s="106" t="s">
        <v>239</v>
      </c>
      <c r="E433" s="410">
        <v>20</v>
      </c>
      <c r="F433" s="311" t="s">
        <v>29</v>
      </c>
      <c r="G433" s="107"/>
      <c r="H433" s="107"/>
      <c r="I433" s="107"/>
      <c r="J433" s="107"/>
      <c r="K433" s="312"/>
      <c r="L433" s="107"/>
      <c r="M433" s="107"/>
      <c r="N433" s="81">
        <f t="shared" si="9"/>
        <v>0</v>
      </c>
    </row>
    <row r="434" spans="1:14" ht="30">
      <c r="B434" s="76" t="s">
        <v>1016</v>
      </c>
      <c r="C434" s="102" t="s">
        <v>1017</v>
      </c>
      <c r="D434" s="106" t="s">
        <v>239</v>
      </c>
      <c r="E434" s="410">
        <v>10</v>
      </c>
      <c r="F434" s="311" t="s">
        <v>29</v>
      </c>
      <c r="G434" s="107"/>
      <c r="H434" s="107"/>
      <c r="I434" s="107"/>
      <c r="J434" s="107"/>
      <c r="K434" s="312"/>
      <c r="L434" s="107"/>
      <c r="M434" s="107"/>
      <c r="N434" s="81">
        <f t="shared" si="9"/>
        <v>0</v>
      </c>
    </row>
    <row r="435" spans="1:14" ht="15.75">
      <c r="B435" s="76" t="s">
        <v>1018</v>
      </c>
      <c r="C435" s="102" t="s">
        <v>1019</v>
      </c>
      <c r="D435" s="102" t="s">
        <v>1020</v>
      </c>
      <c r="E435" s="410">
        <v>50</v>
      </c>
      <c r="F435" s="308" t="s">
        <v>29</v>
      </c>
      <c r="G435" s="97"/>
      <c r="H435" s="97"/>
      <c r="I435" s="97"/>
      <c r="J435" s="97"/>
      <c r="K435" s="306"/>
      <c r="L435" s="97"/>
      <c r="M435" s="97"/>
      <c r="N435" s="81">
        <f t="shared" si="9"/>
        <v>0</v>
      </c>
    </row>
    <row r="436" spans="1:14" ht="15.75">
      <c r="B436" s="76" t="s">
        <v>1021</v>
      </c>
      <c r="C436" s="102" t="s">
        <v>1022</v>
      </c>
      <c r="D436" s="102" t="s">
        <v>53</v>
      </c>
      <c r="E436" s="410">
        <v>40</v>
      </c>
      <c r="F436" s="308" t="s">
        <v>29</v>
      </c>
      <c r="G436" s="97"/>
      <c r="H436" s="97"/>
      <c r="I436" s="97"/>
      <c r="J436" s="97"/>
      <c r="K436" s="306"/>
      <c r="L436" s="97"/>
      <c r="M436" s="97"/>
      <c r="N436" s="81">
        <f t="shared" si="9"/>
        <v>0</v>
      </c>
    </row>
    <row r="437" spans="1:14" ht="15.75">
      <c r="B437" s="76" t="s">
        <v>1023</v>
      </c>
      <c r="C437" s="102" t="s">
        <v>1024</v>
      </c>
      <c r="D437" s="102" t="s">
        <v>53</v>
      </c>
      <c r="E437" s="410">
        <v>20</v>
      </c>
      <c r="F437" s="308" t="s">
        <v>29</v>
      </c>
      <c r="G437" s="97"/>
      <c r="H437" s="97"/>
      <c r="I437" s="97"/>
      <c r="J437" s="97"/>
      <c r="K437" s="306"/>
      <c r="L437" s="97"/>
      <c r="M437" s="97"/>
      <c r="N437" s="81">
        <f t="shared" si="9"/>
        <v>0</v>
      </c>
    </row>
    <row r="438" spans="1:14" ht="15.75">
      <c r="B438" s="76" t="s">
        <v>1025</v>
      </c>
      <c r="C438" s="102" t="s">
        <v>1026</v>
      </c>
      <c r="D438" s="102" t="s">
        <v>53</v>
      </c>
      <c r="E438" s="410">
        <v>50</v>
      </c>
      <c r="F438" s="308" t="s">
        <v>29</v>
      </c>
      <c r="G438" s="97"/>
      <c r="H438" s="97"/>
      <c r="I438" s="97"/>
      <c r="J438" s="97"/>
      <c r="K438" s="306"/>
      <c r="L438" s="97"/>
      <c r="M438" s="97"/>
      <c r="N438" s="81">
        <f t="shared" si="9"/>
        <v>0</v>
      </c>
    </row>
    <row r="439" spans="1:14" ht="15.75">
      <c r="A439" s="391"/>
      <c r="B439" s="76" t="s">
        <v>1027</v>
      </c>
      <c r="C439" s="102" t="s">
        <v>1028</v>
      </c>
      <c r="D439" s="102" t="s">
        <v>110</v>
      </c>
      <c r="E439" s="410">
        <v>40</v>
      </c>
      <c r="F439" s="308" t="s">
        <v>29</v>
      </c>
      <c r="G439" s="97"/>
      <c r="H439" s="97"/>
      <c r="I439" s="97"/>
      <c r="J439" s="97"/>
      <c r="K439" s="306"/>
      <c r="L439" s="97"/>
      <c r="M439" s="97"/>
      <c r="N439" s="81">
        <f t="shared" si="9"/>
        <v>0</v>
      </c>
    </row>
    <row r="440" spans="1:14" ht="30">
      <c r="A440" s="391"/>
      <c r="B440" s="76" t="s">
        <v>1029</v>
      </c>
      <c r="C440" s="119" t="s">
        <v>1030</v>
      </c>
      <c r="D440" s="106" t="s">
        <v>1031</v>
      </c>
      <c r="E440" s="410">
        <v>40</v>
      </c>
      <c r="F440" s="334" t="s">
        <v>29</v>
      </c>
      <c r="G440" s="117"/>
      <c r="H440" s="117"/>
      <c r="I440" s="117"/>
      <c r="J440" s="117"/>
      <c r="K440" s="316"/>
      <c r="L440" s="117"/>
      <c r="M440" s="117"/>
      <c r="N440" s="81">
        <f t="shared" si="9"/>
        <v>0</v>
      </c>
    </row>
    <row r="441" spans="1:14" ht="90">
      <c r="A441" s="280"/>
      <c r="B441" s="76" t="s">
        <v>1032</v>
      </c>
      <c r="C441" s="43" t="s">
        <v>1033</v>
      </c>
      <c r="D441" s="43" t="s">
        <v>1034</v>
      </c>
      <c r="E441" s="410">
        <v>5</v>
      </c>
      <c r="F441" s="294" t="s">
        <v>29</v>
      </c>
      <c r="G441" s="45"/>
      <c r="H441" s="45"/>
      <c r="I441" s="45"/>
      <c r="J441" s="45"/>
      <c r="K441" s="295"/>
      <c r="L441" s="45"/>
      <c r="M441" s="45"/>
      <c r="N441" s="81">
        <f t="shared" si="9"/>
        <v>0</v>
      </c>
    </row>
    <row r="442" spans="1:14" ht="75">
      <c r="A442" s="391"/>
      <c r="B442" s="76" t="s">
        <v>1035</v>
      </c>
      <c r="C442" s="43" t="s">
        <v>1036</v>
      </c>
      <c r="D442" s="43" t="s">
        <v>1037</v>
      </c>
      <c r="E442" s="410">
        <v>5</v>
      </c>
      <c r="F442" s="294" t="s">
        <v>29</v>
      </c>
      <c r="G442" s="45"/>
      <c r="H442" s="45"/>
      <c r="I442" s="45"/>
      <c r="J442" s="45"/>
      <c r="K442" s="295"/>
      <c r="L442" s="45"/>
      <c r="M442" s="45"/>
      <c r="N442" s="81">
        <f t="shared" si="9"/>
        <v>0</v>
      </c>
    </row>
    <row r="443" spans="1:14" ht="60">
      <c r="A443" s="391"/>
      <c r="B443" s="76" t="s">
        <v>1038</v>
      </c>
      <c r="C443" s="161" t="s">
        <v>1039</v>
      </c>
      <c r="D443" s="70" t="s">
        <v>1040</v>
      </c>
      <c r="E443" s="410">
        <v>6</v>
      </c>
      <c r="F443" s="368" t="s">
        <v>172</v>
      </c>
      <c r="G443" s="166"/>
      <c r="H443" s="166"/>
      <c r="I443" s="166"/>
      <c r="J443" s="166"/>
      <c r="K443" s="369"/>
      <c r="L443" s="166"/>
      <c r="M443" s="166"/>
      <c r="N443" s="81">
        <f t="shared" si="9"/>
        <v>0</v>
      </c>
    </row>
    <row r="444" spans="1:14" ht="75">
      <c r="A444" s="391"/>
      <c r="B444" s="76" t="s">
        <v>1041</v>
      </c>
      <c r="C444" s="84" t="s">
        <v>1042</v>
      </c>
      <c r="D444" s="84" t="s">
        <v>1043</v>
      </c>
      <c r="E444" s="410">
        <v>900</v>
      </c>
      <c r="F444" s="347" t="s">
        <v>29</v>
      </c>
      <c r="G444" s="85"/>
      <c r="H444" s="85"/>
      <c r="I444" s="85"/>
      <c r="J444" s="85"/>
      <c r="K444" s="299"/>
      <c r="L444" s="85"/>
      <c r="M444" s="85"/>
      <c r="N444" s="81">
        <f t="shared" si="9"/>
        <v>0</v>
      </c>
    </row>
    <row r="445" spans="1:14" ht="30">
      <c r="A445" s="391"/>
      <c r="B445" s="76" t="s">
        <v>1426</v>
      </c>
      <c r="C445" s="167" t="s">
        <v>1044</v>
      </c>
      <c r="D445" s="167" t="s">
        <v>59</v>
      </c>
      <c r="E445" s="411">
        <v>5</v>
      </c>
      <c r="F445" s="370" t="s">
        <v>172</v>
      </c>
      <c r="G445" s="85"/>
      <c r="H445" s="85"/>
      <c r="I445" s="85"/>
      <c r="J445" s="85"/>
      <c r="K445" s="299"/>
      <c r="L445" s="85"/>
      <c r="M445" s="85"/>
      <c r="N445" s="519">
        <f t="shared" si="9"/>
        <v>0</v>
      </c>
    </row>
    <row r="446" spans="1:14" ht="15.75">
      <c r="A446" s="391"/>
      <c r="B446" s="76" t="s">
        <v>1427</v>
      </c>
      <c r="C446" s="518" t="s">
        <v>1424</v>
      </c>
      <c r="D446" s="518" t="s">
        <v>1423</v>
      </c>
      <c r="E446" s="411">
        <v>5</v>
      </c>
      <c r="F446" s="370" t="s">
        <v>29</v>
      </c>
      <c r="G446" s="85"/>
      <c r="H446" s="85"/>
      <c r="I446" s="85"/>
      <c r="J446" s="85"/>
      <c r="K446" s="299"/>
      <c r="L446" s="85"/>
      <c r="M446" s="85"/>
      <c r="N446" s="519">
        <f t="shared" si="9"/>
        <v>0</v>
      </c>
    </row>
    <row r="447" spans="1:14" ht="15.75">
      <c r="A447" s="391"/>
      <c r="B447" s="76" t="s">
        <v>1435</v>
      </c>
      <c r="C447" s="518" t="s">
        <v>1425</v>
      </c>
      <c r="D447" s="518" t="s">
        <v>1423</v>
      </c>
      <c r="E447" s="411">
        <v>10</v>
      </c>
      <c r="F447" s="370" t="s">
        <v>29</v>
      </c>
      <c r="G447" s="85"/>
      <c r="H447" s="85"/>
      <c r="I447" s="85"/>
      <c r="J447" s="85"/>
      <c r="K447" s="299"/>
      <c r="L447" s="85"/>
      <c r="M447" s="85"/>
      <c r="N447" s="519">
        <f t="shared" si="9"/>
        <v>0</v>
      </c>
    </row>
    <row r="448" spans="1:14" ht="105">
      <c r="A448" s="391"/>
      <c r="B448" s="76" t="s">
        <v>1436</v>
      </c>
      <c r="C448" s="542" t="s">
        <v>1063</v>
      </c>
      <c r="D448" s="521" t="s">
        <v>1052</v>
      </c>
      <c r="E448" s="522">
        <v>10</v>
      </c>
      <c r="F448" s="162" t="s">
        <v>29</v>
      </c>
      <c r="G448" s="162"/>
      <c r="H448" s="162"/>
      <c r="I448" s="162"/>
      <c r="J448" s="162"/>
      <c r="K448" s="366"/>
      <c r="L448" s="162"/>
      <c r="M448" s="162"/>
      <c r="N448" s="79">
        <f>K448*E448</f>
        <v>0</v>
      </c>
    </row>
    <row r="449" spans="1:16" ht="15.75">
      <c r="A449" s="391"/>
      <c r="B449" s="76" t="s">
        <v>1439</v>
      </c>
      <c r="C449" s="546" t="s">
        <v>1444</v>
      </c>
      <c r="D449" s="547" t="s">
        <v>905</v>
      </c>
      <c r="E449" s="548">
        <v>5</v>
      </c>
      <c r="F449" s="549" t="s">
        <v>172</v>
      </c>
      <c r="G449" s="549"/>
      <c r="H449" s="549"/>
      <c r="I449" s="549"/>
      <c r="J449" s="549"/>
      <c r="K449" s="550"/>
      <c r="L449" s="162"/>
      <c r="M449" s="162"/>
      <c r="N449" s="79">
        <f>K449*E449</f>
        <v>0</v>
      </c>
    </row>
    <row r="450" spans="1:16" ht="30">
      <c r="A450" s="391"/>
      <c r="B450" s="76" t="s">
        <v>1440</v>
      </c>
      <c r="C450" s="546" t="s">
        <v>1445</v>
      </c>
      <c r="D450" s="547" t="s">
        <v>436</v>
      </c>
      <c r="E450" s="548">
        <v>5</v>
      </c>
      <c r="F450" s="549" t="s">
        <v>172</v>
      </c>
      <c r="G450" s="549"/>
      <c r="H450" s="549"/>
      <c r="I450" s="549"/>
      <c r="J450" s="549"/>
      <c r="K450" s="550"/>
      <c r="L450" s="162"/>
      <c r="M450" s="162"/>
      <c r="N450" s="79">
        <f t="shared" ref="N450:N453" si="10">K450*E450</f>
        <v>0</v>
      </c>
    </row>
    <row r="451" spans="1:16" ht="30">
      <c r="A451" s="391"/>
      <c r="B451" s="76" t="s">
        <v>1441</v>
      </c>
      <c r="C451" s="546" t="s">
        <v>1446</v>
      </c>
      <c r="D451" s="547" t="s">
        <v>1447</v>
      </c>
      <c r="E451" s="548">
        <v>5</v>
      </c>
      <c r="F451" s="549" t="s">
        <v>172</v>
      </c>
      <c r="G451" s="549"/>
      <c r="H451" s="549"/>
      <c r="I451" s="549"/>
      <c r="J451" s="549"/>
      <c r="K451" s="550"/>
      <c r="L451" s="162"/>
      <c r="M451" s="162"/>
      <c r="N451" s="79">
        <f t="shared" si="10"/>
        <v>0</v>
      </c>
    </row>
    <row r="452" spans="1:16" ht="15.75">
      <c r="A452" s="391"/>
      <c r="B452" s="76" t="s">
        <v>1442</v>
      </c>
      <c r="C452" s="546" t="s">
        <v>1448</v>
      </c>
      <c r="D452" s="547" t="s">
        <v>1449</v>
      </c>
      <c r="E452" s="548">
        <v>5</v>
      </c>
      <c r="F452" s="549"/>
      <c r="G452" s="549"/>
      <c r="H452" s="549"/>
      <c r="I452" s="549"/>
      <c r="J452" s="549"/>
      <c r="K452" s="550"/>
      <c r="L452" s="162"/>
      <c r="M452" s="162"/>
      <c r="N452" s="79">
        <f t="shared" si="10"/>
        <v>0</v>
      </c>
    </row>
    <row r="453" spans="1:16" ht="75">
      <c r="A453" s="391"/>
      <c r="B453" s="76" t="s">
        <v>1443</v>
      </c>
      <c r="C453" s="546" t="s">
        <v>1450</v>
      </c>
      <c r="D453" s="547" t="s">
        <v>1451</v>
      </c>
      <c r="E453" s="548">
        <v>50</v>
      </c>
      <c r="F453" s="549"/>
      <c r="G453" s="549"/>
      <c r="H453" s="549"/>
      <c r="I453" s="549"/>
      <c r="J453" s="549"/>
      <c r="K453" s="550"/>
      <c r="L453" s="162"/>
      <c r="M453" s="162"/>
      <c r="N453" s="79">
        <f t="shared" si="10"/>
        <v>0</v>
      </c>
      <c r="P453" s="72"/>
    </row>
    <row r="454" spans="1:16" ht="16.5" thickBot="1">
      <c r="A454" s="391"/>
      <c r="B454" s="562" t="s">
        <v>1045</v>
      </c>
      <c r="C454" s="563"/>
      <c r="D454" s="563"/>
      <c r="E454" s="563"/>
      <c r="F454" s="563"/>
      <c r="G454" s="563"/>
      <c r="H454" s="563"/>
      <c r="I454" s="563"/>
      <c r="J454" s="563"/>
      <c r="K454" s="563"/>
      <c r="L454" s="168">
        <f t="shared" ref="L454" si="11">N454/1.08</f>
        <v>0</v>
      </c>
      <c r="M454" s="169"/>
      <c r="N454" s="170">
        <f>SUM(N34:N453)</f>
        <v>0</v>
      </c>
      <c r="P454" s="72"/>
    </row>
    <row r="455" spans="1:16">
      <c r="A455" s="391"/>
      <c r="D455" s="2"/>
    </row>
    <row r="456" spans="1:16">
      <c r="A456" s="391"/>
      <c r="D456" s="2"/>
    </row>
    <row r="457" spans="1:16" ht="24.6" customHeight="1">
      <c r="A457" s="391"/>
      <c r="B457" s="171" t="s">
        <v>1046</v>
      </c>
      <c r="C457" s="72"/>
      <c r="D457" s="172"/>
      <c r="F457" s="72"/>
      <c r="G457" s="72"/>
      <c r="H457" s="72"/>
      <c r="I457" s="72"/>
      <c r="J457" s="72"/>
      <c r="K457" s="72"/>
      <c r="L457" s="72"/>
      <c r="M457" s="72"/>
      <c r="N457" s="72"/>
    </row>
    <row r="458" spans="1:16" ht="15.95" customHeight="1" thickBot="1">
      <c r="A458" s="391"/>
      <c r="B458" s="72"/>
      <c r="C458" s="72"/>
      <c r="D458" s="172"/>
      <c r="F458" s="72"/>
      <c r="G458" s="72"/>
      <c r="H458" s="72"/>
      <c r="I458" s="72"/>
      <c r="J458" s="72"/>
      <c r="K458" s="72"/>
      <c r="L458" s="72"/>
      <c r="M458" s="72"/>
      <c r="N458" s="72"/>
    </row>
    <row r="459" spans="1:16" ht="18.600000000000001" customHeight="1">
      <c r="A459" s="391"/>
      <c r="B459" s="173" t="s">
        <v>1</v>
      </c>
      <c r="C459" s="174" t="s">
        <v>2</v>
      </c>
      <c r="D459" s="175" t="s">
        <v>3</v>
      </c>
      <c r="E459" s="412" t="s">
        <v>4</v>
      </c>
      <c r="F459" s="174" t="s">
        <v>5</v>
      </c>
      <c r="G459" s="174" t="s">
        <v>6</v>
      </c>
      <c r="H459" s="174" t="s">
        <v>7</v>
      </c>
      <c r="I459" s="174" t="s">
        <v>8</v>
      </c>
      <c r="J459" s="174" t="s">
        <v>9</v>
      </c>
      <c r="K459" s="174" t="s">
        <v>10</v>
      </c>
      <c r="L459" s="174" t="s">
        <v>11</v>
      </c>
      <c r="M459" s="174" t="s">
        <v>12</v>
      </c>
      <c r="N459" s="176" t="s">
        <v>13</v>
      </c>
      <c r="O459" s="534"/>
    </row>
    <row r="460" spans="1:16" ht="105.95" customHeight="1" thickBot="1">
      <c r="A460" s="391"/>
      <c r="B460" s="177" t="s">
        <v>14</v>
      </c>
      <c r="C460" s="178" t="s">
        <v>15</v>
      </c>
      <c r="D460" s="179" t="s">
        <v>16</v>
      </c>
      <c r="E460" s="400" t="s">
        <v>17</v>
      </c>
      <c r="F460" s="180" t="s">
        <v>18</v>
      </c>
      <c r="G460" s="180" t="s">
        <v>19</v>
      </c>
      <c r="H460" s="180" t="s">
        <v>20</v>
      </c>
      <c r="I460" s="180" t="s">
        <v>21</v>
      </c>
      <c r="J460" s="180" t="s">
        <v>22</v>
      </c>
      <c r="K460" s="180" t="s">
        <v>23</v>
      </c>
      <c r="L460" s="180" t="s">
        <v>24</v>
      </c>
      <c r="M460" s="180" t="s">
        <v>25</v>
      </c>
      <c r="N460" s="181" t="s">
        <v>26</v>
      </c>
    </row>
    <row r="461" spans="1:16" ht="30.6" customHeight="1">
      <c r="A461" s="391"/>
      <c r="B461" s="76" t="s">
        <v>1</v>
      </c>
      <c r="C461" s="43" t="s">
        <v>1047</v>
      </c>
      <c r="D461" s="43" t="s">
        <v>1048</v>
      </c>
      <c r="E461" s="413">
        <v>400</v>
      </c>
      <c r="F461" s="84" t="s">
        <v>29</v>
      </c>
      <c r="G461" s="85"/>
      <c r="H461" s="85"/>
      <c r="I461" s="85"/>
      <c r="J461" s="85"/>
      <c r="K461" s="299"/>
      <c r="L461" s="85"/>
      <c r="M461" s="85"/>
      <c r="N461" s="81">
        <f>K461*E461</f>
        <v>0</v>
      </c>
      <c r="O461" s="277"/>
    </row>
    <row r="462" spans="1:16" ht="30">
      <c r="A462" s="280"/>
      <c r="B462" s="76" t="s">
        <v>2</v>
      </c>
      <c r="C462" s="88" t="s">
        <v>1049</v>
      </c>
      <c r="D462" s="42" t="s">
        <v>1050</v>
      </c>
      <c r="E462" s="413">
        <v>30</v>
      </c>
      <c r="F462" s="42" t="s">
        <v>49</v>
      </c>
      <c r="G462" s="300"/>
      <c r="H462" s="300"/>
      <c r="I462" s="300"/>
      <c r="J462" s="300"/>
      <c r="K462" s="79"/>
      <c r="L462" s="79"/>
      <c r="M462" s="80"/>
      <c r="N462" s="81">
        <f>K462*E462</f>
        <v>0</v>
      </c>
      <c r="O462" s="278"/>
    </row>
    <row r="463" spans="1:16" ht="18" customHeight="1">
      <c r="B463" s="76" t="s">
        <v>3</v>
      </c>
      <c r="C463" s="82" t="s">
        <v>1051</v>
      </c>
      <c r="D463" s="43" t="s">
        <v>1052</v>
      </c>
      <c r="E463" s="413">
        <v>240</v>
      </c>
      <c r="F463" s="84" t="s">
        <v>29</v>
      </c>
      <c r="G463" s="85"/>
      <c r="H463" s="85"/>
      <c r="I463" s="85"/>
      <c r="J463" s="85"/>
      <c r="K463" s="299"/>
      <c r="L463" s="85"/>
      <c r="M463" s="85"/>
      <c r="N463" s="81">
        <f t="shared" ref="N463:N470" si="12">K463*E463</f>
        <v>0</v>
      </c>
      <c r="O463" s="278"/>
    </row>
    <row r="464" spans="1:16" ht="30">
      <c r="B464" s="76" t="s">
        <v>4</v>
      </c>
      <c r="C464" s="86" t="s">
        <v>1053</v>
      </c>
      <c r="D464" s="78" t="s">
        <v>104</v>
      </c>
      <c r="E464" s="413">
        <v>10</v>
      </c>
      <c r="F464" s="43" t="s">
        <v>29</v>
      </c>
      <c r="G464" s="87"/>
      <c r="H464" s="87"/>
      <c r="I464" s="87"/>
      <c r="J464" s="87"/>
      <c r="K464" s="293"/>
      <c r="L464" s="87"/>
      <c r="M464" s="87"/>
      <c r="N464" s="81">
        <f t="shared" si="12"/>
        <v>0</v>
      </c>
      <c r="O464" s="278"/>
    </row>
    <row r="465" spans="1:15" ht="85.5" customHeight="1">
      <c r="B465" s="76" t="s">
        <v>5</v>
      </c>
      <c r="C465" s="183" t="s">
        <v>1054</v>
      </c>
      <c r="D465" s="183" t="s">
        <v>840</v>
      </c>
      <c r="E465" s="413">
        <v>40</v>
      </c>
      <c r="F465" s="184" t="s">
        <v>29</v>
      </c>
      <c r="G465" s="184"/>
      <c r="H465" s="184"/>
      <c r="I465" s="184"/>
      <c r="J465" s="184"/>
      <c r="K465" s="371"/>
      <c r="L465" s="184"/>
      <c r="M465" s="184"/>
      <c r="N465" s="81">
        <f t="shared" si="12"/>
        <v>0</v>
      </c>
      <c r="O465" s="278"/>
    </row>
    <row r="466" spans="1:15" ht="46.5" customHeight="1">
      <c r="A466" s="397"/>
      <c r="B466" s="76" t="s">
        <v>6</v>
      </c>
      <c r="C466" s="42" t="s">
        <v>1055</v>
      </c>
      <c r="D466" s="140" t="s">
        <v>1056</v>
      </c>
      <c r="E466" s="413">
        <v>5</v>
      </c>
      <c r="F466" s="347" t="s">
        <v>29</v>
      </c>
      <c r="G466" s="85"/>
      <c r="H466" s="85"/>
      <c r="I466" s="85"/>
      <c r="J466" s="85"/>
      <c r="K466" s="299"/>
      <c r="L466" s="85"/>
      <c r="M466" s="85"/>
      <c r="N466" s="81">
        <f t="shared" si="12"/>
        <v>0</v>
      </c>
      <c r="O466" s="28"/>
    </row>
    <row r="467" spans="1:15" ht="38.25">
      <c r="A467" s="182"/>
      <c r="B467" s="76" t="s">
        <v>7</v>
      </c>
      <c r="C467" s="42" t="s">
        <v>1057</v>
      </c>
      <c r="D467" s="140" t="s">
        <v>1058</v>
      </c>
      <c r="E467" s="413">
        <v>5</v>
      </c>
      <c r="F467" s="347" t="s">
        <v>29</v>
      </c>
      <c r="G467" s="85"/>
      <c r="H467" s="85"/>
      <c r="I467" s="85"/>
      <c r="J467" s="85"/>
      <c r="K467" s="299"/>
      <c r="L467" s="85"/>
      <c r="M467" s="85"/>
      <c r="N467" s="81">
        <f t="shared" si="12"/>
        <v>0</v>
      </c>
      <c r="O467" s="28"/>
    </row>
    <row r="468" spans="1:15" ht="38.25">
      <c r="A468" s="397"/>
      <c r="B468" s="76" t="s">
        <v>8</v>
      </c>
      <c r="C468" s="42" t="s">
        <v>1059</v>
      </c>
      <c r="D468" s="140" t="s">
        <v>1058</v>
      </c>
      <c r="E468" s="413">
        <v>5</v>
      </c>
      <c r="F468" s="347" t="s">
        <v>29</v>
      </c>
      <c r="G468" s="85"/>
      <c r="H468" s="85"/>
      <c r="I468" s="85"/>
      <c r="J468" s="85"/>
      <c r="K468" s="299"/>
      <c r="L468" s="85"/>
      <c r="M468" s="85"/>
      <c r="N468" s="81">
        <f t="shared" si="12"/>
        <v>0</v>
      </c>
      <c r="O468" s="28"/>
    </row>
    <row r="469" spans="1:15" ht="30">
      <c r="A469" s="3"/>
      <c r="B469" s="76" t="s">
        <v>9</v>
      </c>
      <c r="C469" s="44" t="s">
        <v>1060</v>
      </c>
      <c r="D469" s="58" t="s">
        <v>552</v>
      </c>
      <c r="E469" s="413">
        <v>5</v>
      </c>
      <c r="F469" s="90" t="s">
        <v>29</v>
      </c>
      <c r="G469" s="90"/>
      <c r="H469" s="90"/>
      <c r="I469" s="90"/>
      <c r="J469" s="90"/>
      <c r="K469" s="91"/>
      <c r="L469" s="90"/>
      <c r="M469" s="90"/>
      <c r="N469" s="81">
        <f t="shared" si="12"/>
        <v>0</v>
      </c>
      <c r="O469" s="28"/>
    </row>
    <row r="470" spans="1:15" ht="30">
      <c r="A470" s="3"/>
      <c r="B470" s="76" t="s">
        <v>10</v>
      </c>
      <c r="C470" s="44" t="s">
        <v>1061</v>
      </c>
      <c r="D470" s="58" t="s">
        <v>1062</v>
      </c>
      <c r="E470" s="413">
        <v>5</v>
      </c>
      <c r="F470" s="90" t="s">
        <v>29</v>
      </c>
      <c r="G470" s="90"/>
      <c r="H470" s="90"/>
      <c r="I470" s="90"/>
      <c r="J470" s="90"/>
      <c r="K470" s="91"/>
      <c r="L470" s="90"/>
      <c r="M470" s="90"/>
      <c r="N470" s="81">
        <f t="shared" si="12"/>
        <v>0</v>
      </c>
      <c r="O470" s="28"/>
    </row>
    <row r="471" spans="1:15" ht="16.5" thickBot="1">
      <c r="A471" s="396"/>
      <c r="B471" s="562" t="s">
        <v>1045</v>
      </c>
      <c r="C471" s="563"/>
      <c r="D471" s="563"/>
      <c r="E471" s="563"/>
      <c r="F471" s="563"/>
      <c r="G471" s="563"/>
      <c r="H471" s="563"/>
      <c r="I471" s="563"/>
      <c r="J471" s="563"/>
      <c r="K471" s="563"/>
      <c r="L471" s="168">
        <f t="shared" ref="L471" si="13">N471/1.08</f>
        <v>0</v>
      </c>
      <c r="M471" s="169"/>
      <c r="N471" s="170">
        <f>SUM(N461:N470)</f>
        <v>0</v>
      </c>
      <c r="O471" s="278"/>
    </row>
    <row r="472" spans="1:15" ht="15.75">
      <c r="A472" s="396"/>
      <c r="B472" s="185"/>
      <c r="C472" s="185"/>
      <c r="D472" s="185"/>
      <c r="E472" s="415"/>
      <c r="F472" s="185"/>
      <c r="G472" s="185"/>
      <c r="H472" s="185"/>
      <c r="I472" s="185"/>
      <c r="J472" s="185"/>
      <c r="K472" s="185"/>
      <c r="L472" s="186"/>
      <c r="M472" s="187"/>
      <c r="N472" s="186"/>
      <c r="O472" s="278"/>
    </row>
    <row r="473" spans="1:15" ht="15.75">
      <c r="A473" s="396"/>
      <c r="B473" s="185"/>
      <c r="C473" s="185"/>
      <c r="D473" s="185"/>
      <c r="E473" s="415"/>
      <c r="F473" s="185"/>
      <c r="G473" s="185"/>
      <c r="H473" s="185"/>
      <c r="I473" s="185"/>
      <c r="J473" s="185"/>
      <c r="K473" s="185"/>
      <c r="L473" s="186"/>
      <c r="M473" s="187"/>
      <c r="N473" s="186"/>
      <c r="O473" s="278"/>
    </row>
    <row r="474" spans="1:15" ht="26.1" customHeight="1">
      <c r="B474" s="1" t="s">
        <v>1064</v>
      </c>
      <c r="O474" s="50"/>
    </row>
    <row r="475" spans="1:15" ht="16.5" thickBot="1">
      <c r="B475" s="1"/>
      <c r="O475" s="50"/>
    </row>
    <row r="476" spans="1:15" ht="15.75">
      <c r="B476" s="4" t="s">
        <v>1</v>
      </c>
      <c r="C476" s="5" t="s">
        <v>2</v>
      </c>
      <c r="D476" s="5" t="s">
        <v>3</v>
      </c>
      <c r="E476" s="399"/>
      <c r="F476" s="5" t="s">
        <v>5</v>
      </c>
      <c r="G476" s="5" t="s">
        <v>6</v>
      </c>
      <c r="H476" s="5" t="s">
        <v>7</v>
      </c>
      <c r="I476" s="5" t="s">
        <v>8</v>
      </c>
      <c r="J476" s="5" t="s">
        <v>9</v>
      </c>
      <c r="K476" s="5" t="s">
        <v>10</v>
      </c>
      <c r="L476" s="5" t="s">
        <v>11</v>
      </c>
      <c r="M476" s="5" t="s">
        <v>12</v>
      </c>
      <c r="N476" s="7" t="s">
        <v>13</v>
      </c>
      <c r="O476" s="50"/>
    </row>
    <row r="477" spans="1:15" ht="88.5" customHeight="1">
      <c r="B477" s="226" t="s">
        <v>14</v>
      </c>
      <c r="C477" s="227" t="s">
        <v>15</v>
      </c>
      <c r="D477" s="227" t="s">
        <v>16</v>
      </c>
      <c r="E477" s="430" t="s">
        <v>17</v>
      </c>
      <c r="F477" s="189" t="s">
        <v>18</v>
      </c>
      <c r="G477" s="189" t="s">
        <v>19</v>
      </c>
      <c r="H477" s="189" t="s">
        <v>20</v>
      </c>
      <c r="I477" s="189" t="s">
        <v>21</v>
      </c>
      <c r="J477" s="189" t="s">
        <v>22</v>
      </c>
      <c r="K477" s="189" t="s">
        <v>23</v>
      </c>
      <c r="L477" s="189" t="s">
        <v>24</v>
      </c>
      <c r="M477" s="189" t="s">
        <v>25</v>
      </c>
      <c r="N477" s="189" t="s">
        <v>26</v>
      </c>
      <c r="O477" s="278"/>
    </row>
    <row r="478" spans="1:15" ht="30">
      <c r="B478" s="76" t="s">
        <v>1</v>
      </c>
      <c r="C478" s="43" t="s">
        <v>1065</v>
      </c>
      <c r="D478" s="43" t="s">
        <v>1066</v>
      </c>
      <c r="E478" s="416">
        <v>600</v>
      </c>
      <c r="F478" s="307" t="s">
        <v>29</v>
      </c>
      <c r="G478" s="90"/>
      <c r="H478" s="90"/>
      <c r="I478" s="90"/>
      <c r="J478" s="90"/>
      <c r="K478" s="91"/>
      <c r="L478" s="90"/>
      <c r="M478" s="90"/>
      <c r="N478" s="125">
        <f>K478*E478</f>
        <v>0</v>
      </c>
    </row>
    <row r="479" spans="1:15" ht="30">
      <c r="B479" s="76" t="s">
        <v>2</v>
      </c>
      <c r="C479" s="43" t="s">
        <v>1429</v>
      </c>
      <c r="D479" s="43" t="s">
        <v>1430</v>
      </c>
      <c r="E479" s="416">
        <v>200</v>
      </c>
      <c r="F479" s="307"/>
      <c r="G479" s="90"/>
      <c r="H479" s="90"/>
      <c r="I479" s="90"/>
      <c r="J479" s="90"/>
      <c r="K479" s="91"/>
      <c r="L479" s="90"/>
      <c r="M479" s="90"/>
      <c r="N479" s="125">
        <f>K479*E479</f>
        <v>0</v>
      </c>
    </row>
    <row r="480" spans="1:15" ht="30">
      <c r="B480" s="76" t="s">
        <v>3</v>
      </c>
      <c r="C480" s="43" t="s">
        <v>1067</v>
      </c>
      <c r="D480" s="43" t="s">
        <v>1068</v>
      </c>
      <c r="E480" s="416">
        <v>300</v>
      </c>
      <c r="F480" s="307" t="s">
        <v>29</v>
      </c>
      <c r="G480" s="90"/>
      <c r="H480" s="90"/>
      <c r="I480" s="90"/>
      <c r="J480" s="90"/>
      <c r="K480" s="91"/>
      <c r="L480" s="90"/>
      <c r="M480" s="90"/>
      <c r="N480" s="125">
        <f t="shared" ref="N480:N484" si="14">K480*E480</f>
        <v>0</v>
      </c>
    </row>
    <row r="481" spans="1:15" ht="45">
      <c r="B481" s="76" t="s">
        <v>4</v>
      </c>
      <c r="C481" s="43" t="s">
        <v>1069</v>
      </c>
      <c r="D481" s="43" t="s">
        <v>1070</v>
      </c>
      <c r="E481" s="416">
        <v>200</v>
      </c>
      <c r="F481" s="307" t="s">
        <v>29</v>
      </c>
      <c r="G481" s="90"/>
      <c r="H481" s="90"/>
      <c r="I481" s="90"/>
      <c r="J481" s="90"/>
      <c r="K481" s="91"/>
      <c r="L481" s="90"/>
      <c r="M481" s="90"/>
      <c r="N481" s="125">
        <f t="shared" si="14"/>
        <v>0</v>
      </c>
    </row>
    <row r="482" spans="1:15" ht="60">
      <c r="B482" s="76" t="s">
        <v>5</v>
      </c>
      <c r="C482" s="43" t="s">
        <v>1071</v>
      </c>
      <c r="D482" s="43" t="s">
        <v>1072</v>
      </c>
      <c r="E482" s="416">
        <v>8000</v>
      </c>
      <c r="F482" s="307" t="s">
        <v>29</v>
      </c>
      <c r="G482" s="90"/>
      <c r="H482" s="90"/>
      <c r="I482" s="90"/>
      <c r="J482" s="90"/>
      <c r="K482" s="91"/>
      <c r="L482" s="90"/>
      <c r="M482" s="90"/>
      <c r="N482" s="125">
        <f t="shared" si="14"/>
        <v>0</v>
      </c>
    </row>
    <row r="483" spans="1:15" ht="45">
      <c r="A483" s="396"/>
      <c r="B483" s="76" t="s">
        <v>6</v>
      </c>
      <c r="C483" s="43" t="s">
        <v>1073</v>
      </c>
      <c r="D483" s="43" t="s">
        <v>1074</v>
      </c>
      <c r="E483" s="416">
        <v>3000</v>
      </c>
      <c r="F483" s="307" t="s">
        <v>29</v>
      </c>
      <c r="G483" s="90"/>
      <c r="H483" s="90"/>
      <c r="I483" s="90"/>
      <c r="J483" s="90"/>
      <c r="K483" s="91"/>
      <c r="L483" s="90"/>
      <c r="M483" s="90"/>
      <c r="N483" s="125">
        <f t="shared" si="14"/>
        <v>0</v>
      </c>
    </row>
    <row r="484" spans="1:15" ht="30">
      <c r="A484" s="396"/>
      <c r="B484" s="76" t="s">
        <v>7</v>
      </c>
      <c r="C484" s="43" t="s">
        <v>1075</v>
      </c>
      <c r="D484" s="43" t="s">
        <v>1076</v>
      </c>
      <c r="E484" s="416">
        <v>24</v>
      </c>
      <c r="F484" s="307" t="s">
        <v>29</v>
      </c>
      <c r="G484" s="90"/>
      <c r="H484" s="90"/>
      <c r="I484" s="90"/>
      <c r="J484" s="90"/>
      <c r="K484" s="91"/>
      <c r="L484" s="90"/>
      <c r="M484" s="90"/>
      <c r="N484" s="125">
        <f t="shared" si="14"/>
        <v>0</v>
      </c>
    </row>
    <row r="485" spans="1:15" ht="21.6" customHeight="1" thickBot="1">
      <c r="A485" s="396"/>
      <c r="B485" s="562" t="s">
        <v>1045</v>
      </c>
      <c r="C485" s="563"/>
      <c r="D485" s="563"/>
      <c r="E485" s="563"/>
      <c r="F485" s="563"/>
      <c r="G485" s="563"/>
      <c r="H485" s="563"/>
      <c r="I485" s="563"/>
      <c r="J485" s="563"/>
      <c r="K485" s="563"/>
      <c r="L485" s="168">
        <f t="shared" ref="L485" si="15">N485/1.08</f>
        <v>0</v>
      </c>
      <c r="M485" s="169"/>
      <c r="N485" s="170">
        <f>SUM(N478:N484)</f>
        <v>0</v>
      </c>
      <c r="O485" s="50"/>
    </row>
    <row r="486" spans="1:15" ht="15.75">
      <c r="A486" s="396"/>
      <c r="B486" s="185"/>
      <c r="C486" s="185"/>
      <c r="D486" s="185"/>
      <c r="E486" s="415"/>
      <c r="F486" s="185"/>
      <c r="G486" s="185"/>
      <c r="H486" s="185"/>
      <c r="I486" s="185"/>
      <c r="J486" s="185"/>
      <c r="K486" s="185"/>
      <c r="L486" s="186"/>
      <c r="M486" s="187"/>
      <c r="N486" s="186"/>
      <c r="O486" s="50"/>
    </row>
    <row r="487" spans="1:15" ht="15.75">
      <c r="A487" s="396"/>
      <c r="B487" s="185"/>
      <c r="C487" s="185"/>
      <c r="D487" s="185"/>
      <c r="E487" s="415"/>
      <c r="F487" s="185"/>
      <c r="G487" s="185"/>
      <c r="H487" s="185"/>
      <c r="I487" s="185"/>
      <c r="J487" s="185"/>
      <c r="K487" s="185"/>
      <c r="L487" s="186"/>
      <c r="M487" s="187"/>
      <c r="N487" s="186"/>
      <c r="O487" s="50"/>
    </row>
    <row r="488" spans="1:15" ht="15.75">
      <c r="B488" s="1" t="s">
        <v>1077</v>
      </c>
      <c r="D488" s="190"/>
      <c r="O488" s="50"/>
    </row>
    <row r="489" spans="1:15" ht="16.5" thickBot="1">
      <c r="A489" s="77"/>
      <c r="B489" s="1"/>
      <c r="O489" s="50"/>
    </row>
    <row r="490" spans="1:15" ht="15.75">
      <c r="B490" s="4" t="s">
        <v>1</v>
      </c>
      <c r="C490" s="5" t="s">
        <v>2</v>
      </c>
      <c r="D490" s="5" t="s">
        <v>3</v>
      </c>
      <c r="E490" s="399" t="s">
        <v>4</v>
      </c>
      <c r="F490" s="5" t="s">
        <v>5</v>
      </c>
      <c r="G490" s="5" t="s">
        <v>6</v>
      </c>
      <c r="H490" s="5" t="s">
        <v>7</v>
      </c>
      <c r="I490" s="5" t="s">
        <v>8</v>
      </c>
      <c r="J490" s="5" t="s">
        <v>9</v>
      </c>
      <c r="K490" s="5" t="s">
        <v>10</v>
      </c>
      <c r="L490" s="5" t="s">
        <v>11</v>
      </c>
      <c r="M490" s="5" t="s">
        <v>12</v>
      </c>
      <c r="N490" s="7" t="s">
        <v>13</v>
      </c>
      <c r="O490" s="50"/>
    </row>
    <row r="491" spans="1:15" ht="118.5" thickBot="1">
      <c r="B491" s="431" t="s">
        <v>14</v>
      </c>
      <c r="C491" s="188" t="s">
        <v>15</v>
      </c>
      <c r="D491" s="188" t="s">
        <v>16</v>
      </c>
      <c r="E491" s="400" t="s">
        <v>17</v>
      </c>
      <c r="F491" s="189" t="s">
        <v>18</v>
      </c>
      <c r="G491" s="189" t="s">
        <v>19</v>
      </c>
      <c r="H491" s="189" t="s">
        <v>20</v>
      </c>
      <c r="I491" s="189" t="s">
        <v>21</v>
      </c>
      <c r="J491" s="189" t="s">
        <v>22</v>
      </c>
      <c r="K491" s="189" t="s">
        <v>23</v>
      </c>
      <c r="L491" s="189" t="s">
        <v>24</v>
      </c>
      <c r="M491" s="189" t="s">
        <v>25</v>
      </c>
      <c r="N491" s="189" t="s">
        <v>26</v>
      </c>
      <c r="O491" s="278"/>
    </row>
    <row r="492" spans="1:15" ht="30">
      <c r="B492" s="191" t="s">
        <v>1</v>
      </c>
      <c r="C492" s="77" t="s">
        <v>1078</v>
      </c>
      <c r="D492" s="84" t="s">
        <v>1079</v>
      </c>
      <c r="E492" s="413">
        <v>140</v>
      </c>
      <c r="F492" s="347" t="s">
        <v>29</v>
      </c>
      <c r="G492" s="85"/>
      <c r="H492" s="85"/>
      <c r="I492" s="85"/>
      <c r="J492" s="85"/>
      <c r="K492" s="299"/>
      <c r="L492" s="85"/>
      <c r="M492" s="85"/>
      <c r="N492" s="163">
        <f>K492*E492</f>
        <v>0</v>
      </c>
      <c r="O492" s="278"/>
    </row>
    <row r="493" spans="1:15" ht="30">
      <c r="B493" s="191" t="s">
        <v>2</v>
      </c>
      <c r="C493" s="77" t="s">
        <v>1080</v>
      </c>
      <c r="D493" s="84" t="s">
        <v>1079</v>
      </c>
      <c r="E493" s="413">
        <v>6</v>
      </c>
      <c r="F493" s="347" t="s">
        <v>29</v>
      </c>
      <c r="G493" s="85"/>
      <c r="H493" s="85"/>
      <c r="I493" s="85"/>
      <c r="J493" s="85"/>
      <c r="K493" s="299"/>
      <c r="L493" s="85"/>
      <c r="M493" s="85"/>
      <c r="N493" s="163">
        <f t="shared" ref="N493:N504" si="16">K493*E493</f>
        <v>0</v>
      </c>
      <c r="O493" s="278"/>
    </row>
    <row r="494" spans="1:15" ht="45">
      <c r="B494" s="191" t="s">
        <v>3</v>
      </c>
      <c r="C494" s="77" t="s">
        <v>1081</v>
      </c>
      <c r="D494" s="84" t="s">
        <v>891</v>
      </c>
      <c r="E494" s="413">
        <v>30</v>
      </c>
      <c r="F494" s="347" t="s">
        <v>29</v>
      </c>
      <c r="G494" s="85"/>
      <c r="H494" s="85"/>
      <c r="I494" s="85"/>
      <c r="J494" s="85"/>
      <c r="K494" s="299"/>
      <c r="L494" s="85"/>
      <c r="M494" s="85"/>
      <c r="N494" s="163">
        <f t="shared" si="16"/>
        <v>0</v>
      </c>
      <c r="O494" s="278"/>
    </row>
    <row r="495" spans="1:15" ht="21" customHeight="1">
      <c r="B495" s="191" t="s">
        <v>4</v>
      </c>
      <c r="C495" s="77" t="s">
        <v>1082</v>
      </c>
      <c r="D495" s="84" t="s">
        <v>1083</v>
      </c>
      <c r="E495" s="413">
        <v>100</v>
      </c>
      <c r="F495" s="347" t="s">
        <v>29</v>
      </c>
      <c r="G495" s="85"/>
      <c r="H495" s="85"/>
      <c r="I495" s="85"/>
      <c r="J495" s="85"/>
      <c r="K495" s="299"/>
      <c r="L495" s="85"/>
      <c r="M495" s="85"/>
      <c r="N495" s="163">
        <f t="shared" si="16"/>
        <v>0</v>
      </c>
      <c r="O495" s="278"/>
    </row>
    <row r="496" spans="1:15" ht="30" customHeight="1">
      <c r="B496" s="191" t="s">
        <v>5</v>
      </c>
      <c r="C496" s="77" t="s">
        <v>1084</v>
      </c>
      <c r="D496" s="84" t="s">
        <v>1085</v>
      </c>
      <c r="E496" s="413">
        <v>10</v>
      </c>
      <c r="F496" s="347" t="s">
        <v>29</v>
      </c>
      <c r="G496" s="85"/>
      <c r="H496" s="85"/>
      <c r="I496" s="85"/>
      <c r="J496" s="85"/>
      <c r="K496" s="299"/>
      <c r="L496" s="85"/>
      <c r="M496" s="85"/>
      <c r="N496" s="163">
        <f t="shared" si="16"/>
        <v>0</v>
      </c>
      <c r="O496" s="278"/>
    </row>
    <row r="497" spans="1:15" ht="15.75">
      <c r="B497" s="191" t="s">
        <v>6</v>
      </c>
      <c r="C497" s="77" t="s">
        <v>1086</v>
      </c>
      <c r="D497" s="84" t="s">
        <v>994</v>
      </c>
      <c r="E497" s="413">
        <v>400</v>
      </c>
      <c r="F497" s="347" t="s">
        <v>29</v>
      </c>
      <c r="G497" s="85"/>
      <c r="H497" s="85"/>
      <c r="I497" s="85"/>
      <c r="J497" s="85"/>
      <c r="K497" s="299"/>
      <c r="L497" s="85"/>
      <c r="M497" s="85"/>
      <c r="N497" s="163">
        <f t="shared" si="16"/>
        <v>0</v>
      </c>
      <c r="O497" s="278"/>
    </row>
    <row r="498" spans="1:15" ht="15.75">
      <c r="B498" s="191" t="s">
        <v>7</v>
      </c>
      <c r="C498" s="77" t="s">
        <v>1087</v>
      </c>
      <c r="D498" s="84" t="s">
        <v>1085</v>
      </c>
      <c r="E498" s="413">
        <v>20</v>
      </c>
      <c r="F498" s="347" t="s">
        <v>29</v>
      </c>
      <c r="G498" s="85"/>
      <c r="H498" s="85"/>
      <c r="I498" s="85"/>
      <c r="J498" s="85"/>
      <c r="K498" s="299"/>
      <c r="L498" s="85"/>
      <c r="M498" s="85"/>
      <c r="N498" s="163">
        <f t="shared" si="16"/>
        <v>0</v>
      </c>
      <c r="O498" s="278"/>
    </row>
    <row r="499" spans="1:15" ht="30">
      <c r="B499" s="191" t="s">
        <v>8</v>
      </c>
      <c r="C499" s="77" t="s">
        <v>1088</v>
      </c>
      <c r="D499" s="84" t="s">
        <v>1085</v>
      </c>
      <c r="E499" s="413">
        <v>10</v>
      </c>
      <c r="F499" s="347" t="s">
        <v>29</v>
      </c>
      <c r="G499" s="85"/>
      <c r="H499" s="85"/>
      <c r="I499" s="85"/>
      <c r="J499" s="85"/>
      <c r="K499" s="299"/>
      <c r="L499" s="85"/>
      <c r="M499" s="85"/>
      <c r="N499" s="163">
        <f t="shared" si="16"/>
        <v>0</v>
      </c>
      <c r="O499" s="278"/>
    </row>
    <row r="500" spans="1:15" ht="15.75">
      <c r="B500" s="191" t="s">
        <v>9</v>
      </c>
      <c r="C500" s="77" t="s">
        <v>1089</v>
      </c>
      <c r="D500" s="84" t="s">
        <v>1085</v>
      </c>
      <c r="E500" s="413">
        <v>40</v>
      </c>
      <c r="F500" s="347" t="s">
        <v>29</v>
      </c>
      <c r="G500" s="85"/>
      <c r="H500" s="85"/>
      <c r="I500" s="85"/>
      <c r="J500" s="85"/>
      <c r="K500" s="299"/>
      <c r="L500" s="85"/>
      <c r="M500" s="85"/>
      <c r="N500" s="163">
        <f t="shared" si="16"/>
        <v>0</v>
      </c>
      <c r="O500" s="278"/>
    </row>
    <row r="501" spans="1:15" ht="30">
      <c r="B501" s="191" t="s">
        <v>10</v>
      </c>
      <c r="C501" s="77" t="s">
        <v>1090</v>
      </c>
      <c r="D501" s="84" t="s">
        <v>1091</v>
      </c>
      <c r="E501" s="413">
        <v>30</v>
      </c>
      <c r="F501" s="347" t="s">
        <v>29</v>
      </c>
      <c r="G501" s="85"/>
      <c r="H501" s="85"/>
      <c r="I501" s="85"/>
      <c r="J501" s="85"/>
      <c r="K501" s="299"/>
      <c r="L501" s="85"/>
      <c r="M501" s="85"/>
      <c r="N501" s="163">
        <f t="shared" si="16"/>
        <v>0</v>
      </c>
      <c r="O501" s="278"/>
    </row>
    <row r="502" spans="1:15" ht="15.75">
      <c r="A502" s="396"/>
      <c r="B502" s="191" t="s">
        <v>11</v>
      </c>
      <c r="C502" s="43" t="s">
        <v>1092</v>
      </c>
      <c r="D502" s="43" t="s">
        <v>994</v>
      </c>
      <c r="E502" s="413">
        <v>140</v>
      </c>
      <c r="F502" s="90" t="s">
        <v>29</v>
      </c>
      <c r="G502" s="90"/>
      <c r="H502" s="90"/>
      <c r="I502" s="90"/>
      <c r="J502" s="90"/>
      <c r="K502" s="91"/>
      <c r="L502" s="90"/>
      <c r="M502" s="90"/>
      <c r="N502" s="163">
        <f t="shared" si="16"/>
        <v>0</v>
      </c>
      <c r="O502" s="28"/>
    </row>
    <row r="503" spans="1:15" ht="30">
      <c r="A503" s="396"/>
      <c r="B503" s="191" t="s">
        <v>12</v>
      </c>
      <c r="C503" s="44" t="s">
        <v>1093</v>
      </c>
      <c r="D503" s="43" t="s">
        <v>1094</v>
      </c>
      <c r="E503" s="413">
        <v>10</v>
      </c>
      <c r="F503" s="294" t="s">
        <v>29</v>
      </c>
      <c r="G503" s="45"/>
      <c r="H503" s="45"/>
      <c r="I503" s="45"/>
      <c r="J503" s="45"/>
      <c r="K503" s="295"/>
      <c r="L503" s="45"/>
      <c r="M503" s="45"/>
      <c r="N503" s="163">
        <f t="shared" si="16"/>
        <v>0</v>
      </c>
      <c r="O503" s="28"/>
    </row>
    <row r="504" spans="1:15" ht="30">
      <c r="A504" s="396"/>
      <c r="B504" s="191" t="s">
        <v>13</v>
      </c>
      <c r="C504" s="43" t="s">
        <v>1095</v>
      </c>
      <c r="D504" s="43" t="s">
        <v>1096</v>
      </c>
      <c r="E504" s="413">
        <v>300</v>
      </c>
      <c r="F504" s="90" t="s">
        <v>29</v>
      </c>
      <c r="G504" s="90"/>
      <c r="H504" s="90"/>
      <c r="I504" s="90"/>
      <c r="J504" s="90"/>
      <c r="K504" s="91"/>
      <c r="L504" s="90"/>
      <c r="M504" s="90"/>
      <c r="N504" s="163">
        <f t="shared" si="16"/>
        <v>0</v>
      </c>
      <c r="O504" s="50"/>
    </row>
    <row r="505" spans="1:15" ht="16.5" thickBot="1">
      <c r="B505" s="562" t="s">
        <v>1045</v>
      </c>
      <c r="C505" s="563"/>
      <c r="D505" s="563"/>
      <c r="E505" s="563"/>
      <c r="F505" s="563"/>
      <c r="G505" s="563"/>
      <c r="H505" s="563"/>
      <c r="I505" s="563"/>
      <c r="J505" s="563"/>
      <c r="K505" s="563"/>
      <c r="L505" s="168">
        <f>N505/1.08</f>
        <v>0</v>
      </c>
      <c r="M505" s="169"/>
      <c r="N505" s="170">
        <f>SUM(N492:N504)</f>
        <v>0</v>
      </c>
    </row>
    <row r="506" spans="1:15">
      <c r="B506" s="72"/>
      <c r="C506" s="72"/>
    </row>
    <row r="507" spans="1:15">
      <c r="B507" s="72"/>
      <c r="C507" s="72"/>
    </row>
    <row r="508" spans="1:15" ht="20.100000000000001" customHeight="1">
      <c r="B508" s="1"/>
      <c r="C508" s="1" t="s">
        <v>1097</v>
      </c>
    </row>
    <row r="509" spans="1:15" ht="16.5" thickBot="1">
      <c r="B509" s="1"/>
      <c r="O509" s="535"/>
    </row>
    <row r="510" spans="1:15" ht="15.75">
      <c r="B510" s="192" t="s">
        <v>1</v>
      </c>
      <c r="C510" s="193" t="s">
        <v>2</v>
      </c>
      <c r="D510" s="193" t="s">
        <v>3</v>
      </c>
      <c r="E510" s="417" t="s">
        <v>4</v>
      </c>
      <c r="F510" s="193" t="s">
        <v>5</v>
      </c>
      <c r="G510" s="193" t="s">
        <v>6</v>
      </c>
      <c r="H510" s="193" t="s">
        <v>7</v>
      </c>
      <c r="I510" s="193" t="s">
        <v>8</v>
      </c>
      <c r="J510" s="193" t="s">
        <v>9</v>
      </c>
      <c r="K510" s="193" t="s">
        <v>10</v>
      </c>
      <c r="L510" s="193" t="s">
        <v>11</v>
      </c>
      <c r="M510" s="193" t="s">
        <v>12</v>
      </c>
      <c r="N510" s="194" t="s">
        <v>13</v>
      </c>
    </row>
    <row r="511" spans="1:15" ht="118.5" thickBot="1">
      <c r="B511" s="195" t="s">
        <v>14</v>
      </c>
      <c r="C511" s="169" t="s">
        <v>15</v>
      </c>
      <c r="D511" s="169" t="s">
        <v>16</v>
      </c>
      <c r="E511" s="400" t="s">
        <v>17</v>
      </c>
      <c r="F511" s="196" t="s">
        <v>18</v>
      </c>
      <c r="G511" s="196" t="s">
        <v>19</v>
      </c>
      <c r="H511" s="196" t="s">
        <v>20</v>
      </c>
      <c r="I511" s="196" t="s">
        <v>21</v>
      </c>
      <c r="J511" s="196" t="s">
        <v>22</v>
      </c>
      <c r="K511" s="196" t="s">
        <v>23</v>
      </c>
      <c r="L511" s="196" t="s">
        <v>24</v>
      </c>
      <c r="M511" s="196" t="s">
        <v>25</v>
      </c>
      <c r="N511" s="197" t="s">
        <v>26</v>
      </c>
    </row>
    <row r="512" spans="1:15" ht="60">
      <c r="B512" s="198" t="s">
        <v>1</v>
      </c>
      <c r="C512" s="14" t="s">
        <v>1098</v>
      </c>
      <c r="D512" s="14" t="s">
        <v>1099</v>
      </c>
      <c r="E512" s="418">
        <v>5</v>
      </c>
      <c r="F512" s="345" t="s">
        <v>29</v>
      </c>
      <c r="G512" s="138"/>
      <c r="H512" s="138"/>
      <c r="I512" s="138"/>
      <c r="J512" s="16"/>
      <c r="K512" s="372"/>
      <c r="L512" s="16"/>
      <c r="M512" s="16"/>
      <c r="N512" s="17">
        <f>K512*E512</f>
        <v>0</v>
      </c>
    </row>
    <row r="513" spans="1:15" ht="60">
      <c r="B513" s="199" t="s">
        <v>2</v>
      </c>
      <c r="C513" s="43" t="s">
        <v>1100</v>
      </c>
      <c r="D513" s="43" t="s">
        <v>1099</v>
      </c>
      <c r="E513" s="413">
        <v>2</v>
      </c>
      <c r="F513" s="347" t="s">
        <v>29</v>
      </c>
      <c r="G513" s="85"/>
      <c r="H513" s="85"/>
      <c r="I513" s="85"/>
      <c r="J513" s="90"/>
      <c r="K513" s="363"/>
      <c r="L513" s="90"/>
      <c r="M513" s="90"/>
      <c r="N513" s="17">
        <f>K513*E513</f>
        <v>0</v>
      </c>
    </row>
    <row r="514" spans="1:15" ht="45">
      <c r="B514" s="199" t="s">
        <v>3</v>
      </c>
      <c r="C514" s="43" t="s">
        <v>1101</v>
      </c>
      <c r="D514" s="43" t="s">
        <v>1099</v>
      </c>
      <c r="E514" s="413">
        <v>20</v>
      </c>
      <c r="F514" s="347" t="s">
        <v>29</v>
      </c>
      <c r="G514" s="85"/>
      <c r="H514" s="85"/>
      <c r="I514" s="85"/>
      <c r="J514" s="90"/>
      <c r="K514" s="363"/>
      <c r="L514" s="90"/>
      <c r="M514" s="90"/>
      <c r="N514" s="17">
        <f t="shared" ref="N514:N518" si="17">K514*E514</f>
        <v>0</v>
      </c>
    </row>
    <row r="515" spans="1:15" ht="45">
      <c r="B515" s="199" t="s">
        <v>4</v>
      </c>
      <c r="C515" s="43" t="s">
        <v>1102</v>
      </c>
      <c r="D515" s="43" t="s">
        <v>1099</v>
      </c>
      <c r="E515" s="413">
        <v>6000</v>
      </c>
      <c r="F515" s="347" t="s">
        <v>29</v>
      </c>
      <c r="G515" s="85"/>
      <c r="H515" s="85"/>
      <c r="I515" s="85"/>
      <c r="J515" s="90"/>
      <c r="K515" s="363"/>
      <c r="L515" s="90"/>
      <c r="M515" s="90"/>
      <c r="N515" s="17">
        <f t="shared" si="17"/>
        <v>0</v>
      </c>
    </row>
    <row r="516" spans="1:15" ht="45">
      <c r="B516" s="199" t="s">
        <v>5</v>
      </c>
      <c r="C516" s="43" t="s">
        <v>1103</v>
      </c>
      <c r="D516" s="43" t="s">
        <v>1099</v>
      </c>
      <c r="E516" s="413">
        <v>300</v>
      </c>
      <c r="F516" s="347" t="s">
        <v>29</v>
      </c>
      <c r="G516" s="85"/>
      <c r="H516" s="85"/>
      <c r="I516" s="85"/>
      <c r="J516" s="90"/>
      <c r="K516" s="363"/>
      <c r="L516" s="90"/>
      <c r="M516" s="90"/>
      <c r="N516" s="17">
        <f t="shared" si="17"/>
        <v>0</v>
      </c>
    </row>
    <row r="517" spans="1:15" ht="43.5" customHeight="1">
      <c r="A517" s="280"/>
      <c r="B517" s="199" t="s">
        <v>6</v>
      </c>
      <c r="C517" s="43" t="s">
        <v>1104</v>
      </c>
      <c r="D517" s="43" t="s">
        <v>1099</v>
      </c>
      <c r="E517" s="413">
        <v>140</v>
      </c>
      <c r="F517" s="347" t="s">
        <v>29</v>
      </c>
      <c r="G517" s="85"/>
      <c r="H517" s="85"/>
      <c r="I517" s="85"/>
      <c r="J517" s="90"/>
      <c r="K517" s="363"/>
      <c r="L517" s="90"/>
      <c r="M517" s="90"/>
      <c r="N517" s="17">
        <f t="shared" si="17"/>
        <v>0</v>
      </c>
    </row>
    <row r="518" spans="1:15" ht="45">
      <c r="B518" s="199" t="s">
        <v>7</v>
      </c>
      <c r="C518" s="43" t="s">
        <v>1105</v>
      </c>
      <c r="D518" s="43" t="s">
        <v>1099</v>
      </c>
      <c r="E518" s="413">
        <v>20</v>
      </c>
      <c r="F518" s="347" t="s">
        <v>29</v>
      </c>
      <c r="G518" s="85"/>
      <c r="H518" s="85"/>
      <c r="I518" s="85"/>
      <c r="J518" s="90"/>
      <c r="K518" s="363"/>
      <c r="L518" s="90"/>
      <c r="M518" s="90"/>
      <c r="N518" s="17">
        <f t="shared" si="17"/>
        <v>0</v>
      </c>
    </row>
    <row r="519" spans="1:15" ht="16.5" thickBot="1">
      <c r="B519" s="566" t="s">
        <v>1045</v>
      </c>
      <c r="C519" s="567"/>
      <c r="D519" s="567"/>
      <c r="E519" s="567"/>
      <c r="F519" s="567"/>
      <c r="G519" s="567"/>
      <c r="H519" s="567"/>
      <c r="I519" s="567"/>
      <c r="J519" s="567"/>
      <c r="K519" s="568"/>
      <c r="L519" s="168">
        <f>N519/1.08</f>
        <v>0</v>
      </c>
      <c r="M519" s="169"/>
      <c r="N519" s="170">
        <f>SUM(N512:N518)</f>
        <v>0</v>
      </c>
      <c r="O519" s="278"/>
    </row>
    <row r="520" spans="1:15" ht="15.75">
      <c r="B520" s="200"/>
      <c r="C520" s="201"/>
      <c r="D520" s="201"/>
      <c r="E520" s="419"/>
      <c r="F520" s="201"/>
      <c r="G520" s="201"/>
      <c r="H520" s="201"/>
      <c r="I520" s="201"/>
      <c r="J520" s="201"/>
      <c r="K520" s="201"/>
      <c r="L520" s="66"/>
      <c r="M520" s="67"/>
      <c r="N520" s="66"/>
    </row>
    <row r="521" spans="1:15" ht="15.75">
      <c r="B521" s="25"/>
      <c r="C521" s="202"/>
      <c r="D521" s="202"/>
      <c r="E521" s="420"/>
      <c r="F521" s="202"/>
      <c r="G521" s="202"/>
      <c r="H521" s="202"/>
      <c r="I521" s="202"/>
      <c r="J521" s="202"/>
      <c r="K521" s="202"/>
      <c r="L521" s="203"/>
      <c r="M521" s="204"/>
      <c r="N521" s="66"/>
    </row>
    <row r="522" spans="1:15" ht="15.75">
      <c r="B522" s="482"/>
      <c r="C522" s="205" t="s">
        <v>1106</v>
      </c>
      <c r="D522" s="206"/>
      <c r="E522" s="485"/>
      <c r="F522" s="207"/>
      <c r="K522" s="171"/>
      <c r="L522" s="72"/>
      <c r="M522" s="73"/>
      <c r="N522" s="171"/>
    </row>
    <row r="523" spans="1:15" ht="16.5" thickBot="1">
      <c r="B523" s="201"/>
      <c r="C523" s="486"/>
      <c r="D523" s="208"/>
      <c r="E523" s="485"/>
      <c r="F523" s="207"/>
      <c r="K523" s="171"/>
      <c r="L523" s="72"/>
      <c r="M523" s="73"/>
      <c r="N523" s="171"/>
    </row>
    <row r="524" spans="1:15">
      <c r="B524" s="483" t="s">
        <v>1</v>
      </c>
      <c r="C524" s="209" t="s">
        <v>2</v>
      </c>
      <c r="D524" s="209" t="s">
        <v>3</v>
      </c>
      <c r="E524" s="487" t="s">
        <v>4</v>
      </c>
      <c r="F524" s="209" t="s">
        <v>5</v>
      </c>
      <c r="G524" s="209" t="s">
        <v>6</v>
      </c>
      <c r="H524" s="209" t="s">
        <v>7</v>
      </c>
      <c r="I524" s="209" t="s">
        <v>8</v>
      </c>
      <c r="J524" s="209" t="s">
        <v>9</v>
      </c>
      <c r="K524" s="209" t="s">
        <v>10</v>
      </c>
      <c r="L524" s="209" t="s">
        <v>11</v>
      </c>
      <c r="M524" s="209" t="s">
        <v>12</v>
      </c>
      <c r="N524" s="480" t="s">
        <v>13</v>
      </c>
      <c r="O524" s="536"/>
    </row>
    <row r="525" spans="1:15" ht="118.5" thickBot="1">
      <c r="B525" s="481" t="s">
        <v>14</v>
      </c>
      <c r="C525" s="48" t="s">
        <v>15</v>
      </c>
      <c r="D525" s="210" t="s">
        <v>16</v>
      </c>
      <c r="E525" s="400" t="s">
        <v>17</v>
      </c>
      <c r="F525" s="211" t="s">
        <v>18</v>
      </c>
      <c r="G525" s="211" t="s">
        <v>1107</v>
      </c>
      <c r="H525" s="211" t="s">
        <v>20</v>
      </c>
      <c r="I525" s="211" t="s">
        <v>21</v>
      </c>
      <c r="J525" s="211" t="s">
        <v>22</v>
      </c>
      <c r="K525" s="211" t="s">
        <v>23</v>
      </c>
      <c r="L525" s="211" t="s">
        <v>24</v>
      </c>
      <c r="M525" s="211" t="s">
        <v>25</v>
      </c>
      <c r="N525" s="212" t="s">
        <v>26</v>
      </c>
    </row>
    <row r="526" spans="1:15" ht="93.95" customHeight="1">
      <c r="B526" s="484">
        <v>1</v>
      </c>
      <c r="C526" s="155" t="s">
        <v>1108</v>
      </c>
      <c r="D526" s="43" t="s">
        <v>59</v>
      </c>
      <c r="E526" s="408">
        <v>100</v>
      </c>
      <c r="F526" s="45" t="s">
        <v>29</v>
      </c>
      <c r="G526" s="45"/>
      <c r="H526" s="45"/>
      <c r="I526" s="45"/>
      <c r="J526" s="45"/>
      <c r="K526" s="295"/>
      <c r="L526" s="45"/>
      <c r="M526" s="45"/>
      <c r="N526" s="46">
        <f>K526*E526</f>
        <v>0</v>
      </c>
    </row>
    <row r="527" spans="1:15" ht="16.5" thickBot="1">
      <c r="A527" s="391"/>
      <c r="B527" s="177"/>
      <c r="C527" s="556"/>
      <c r="D527" s="556"/>
      <c r="E527" s="556"/>
      <c r="F527" s="556"/>
      <c r="G527" s="556"/>
      <c r="H527" s="556"/>
      <c r="I527" s="556"/>
      <c r="J527" s="556"/>
      <c r="K527" s="556"/>
      <c r="L527" s="19">
        <f>N527/1.08</f>
        <v>0</v>
      </c>
      <c r="M527" s="20"/>
      <c r="N527" s="49">
        <f>SUM(N526:N526)</f>
        <v>0</v>
      </c>
    </row>
    <row r="528" spans="1:15" ht="15.75">
      <c r="A528" s="391"/>
      <c r="B528" s="488"/>
      <c r="C528" s="489"/>
      <c r="D528" s="489"/>
      <c r="E528" s="490"/>
      <c r="F528" s="489"/>
      <c r="G528" s="489"/>
      <c r="H528" s="489"/>
      <c r="I528" s="489"/>
      <c r="J528" s="489"/>
      <c r="K528" s="489"/>
      <c r="L528" s="213"/>
      <c r="M528" s="214"/>
      <c r="N528" s="213"/>
    </row>
    <row r="529" spans="1:15" ht="15.75">
      <c r="A529" s="391"/>
      <c r="B529" s="488"/>
      <c r="C529" s="489"/>
      <c r="D529" s="489"/>
      <c r="E529" s="490"/>
      <c r="F529" s="489"/>
      <c r="G529" s="489"/>
      <c r="H529" s="489"/>
      <c r="I529" s="489"/>
      <c r="J529" s="489"/>
      <c r="K529" s="489"/>
      <c r="L529" s="213"/>
      <c r="M529" s="214"/>
      <c r="N529" s="213"/>
      <c r="O529" s="50"/>
    </row>
    <row r="530" spans="1:15" ht="17.45" customHeight="1">
      <c r="A530" s="391"/>
      <c r="B530" s="68" t="s">
        <v>1109</v>
      </c>
      <c r="D530" s="2"/>
      <c r="O530" s="50"/>
    </row>
    <row r="531" spans="1:15" ht="11.1" customHeight="1" thickBot="1">
      <c r="A531" s="391"/>
      <c r="B531" s="1"/>
      <c r="D531" s="2"/>
      <c r="O531" s="50"/>
    </row>
    <row r="532" spans="1:15" ht="20.100000000000001" customHeight="1">
      <c r="A532" s="391"/>
      <c r="B532" s="4" t="s">
        <v>1</v>
      </c>
      <c r="C532" s="5" t="s">
        <v>2</v>
      </c>
      <c r="D532" s="6" t="s">
        <v>3</v>
      </c>
      <c r="E532" s="399" t="s">
        <v>4</v>
      </c>
      <c r="F532" s="5" t="s">
        <v>5</v>
      </c>
      <c r="G532" s="5" t="s">
        <v>6</v>
      </c>
      <c r="H532" s="5" t="s">
        <v>7</v>
      </c>
      <c r="I532" s="5" t="s">
        <v>8</v>
      </c>
      <c r="J532" s="5" t="s">
        <v>9</v>
      </c>
      <c r="K532" s="5" t="s">
        <v>10</v>
      </c>
      <c r="L532" s="5" t="s">
        <v>11</v>
      </c>
      <c r="M532" s="5" t="s">
        <v>12</v>
      </c>
      <c r="N532" s="7" t="s">
        <v>13</v>
      </c>
      <c r="O532" s="50"/>
    </row>
    <row r="533" spans="1:15" ht="75" customHeight="1" thickBot="1">
      <c r="B533" s="8" t="s">
        <v>14</v>
      </c>
      <c r="C533" s="9" t="s">
        <v>15</v>
      </c>
      <c r="D533" s="10" t="s">
        <v>16</v>
      </c>
      <c r="E533" s="400" t="s">
        <v>17</v>
      </c>
      <c r="F533" s="11" t="s">
        <v>18</v>
      </c>
      <c r="G533" s="11" t="s">
        <v>19</v>
      </c>
      <c r="H533" s="11" t="s">
        <v>20</v>
      </c>
      <c r="I533" s="11" t="s">
        <v>21</v>
      </c>
      <c r="J533" s="11" t="s">
        <v>22</v>
      </c>
      <c r="K533" s="11" t="s">
        <v>23</v>
      </c>
      <c r="L533" s="11" t="s">
        <v>24</v>
      </c>
      <c r="M533" s="11" t="s">
        <v>25</v>
      </c>
      <c r="N533" s="12" t="s">
        <v>26</v>
      </c>
      <c r="O533" s="50"/>
    </row>
    <row r="534" spans="1:15" ht="62.25" customHeight="1" thickBot="1">
      <c r="B534" s="491" t="s">
        <v>1</v>
      </c>
      <c r="C534" s="492" t="s">
        <v>1110</v>
      </c>
      <c r="D534" s="43" t="s">
        <v>228</v>
      </c>
      <c r="E534" s="494">
        <v>120</v>
      </c>
      <c r="F534" s="215" t="s">
        <v>29</v>
      </c>
      <c r="G534" s="493"/>
      <c r="H534" s="493"/>
      <c r="I534" s="493"/>
      <c r="J534" s="493"/>
      <c r="K534" s="495"/>
      <c r="L534" s="493"/>
      <c r="M534" s="493"/>
      <c r="N534" s="496">
        <f>K534*E534</f>
        <v>0</v>
      </c>
      <c r="O534" s="50"/>
    </row>
    <row r="535" spans="1:15" ht="15" customHeight="1" thickBot="1">
      <c r="B535" s="562" t="s">
        <v>1045</v>
      </c>
      <c r="C535" s="563"/>
      <c r="D535" s="563"/>
      <c r="E535" s="563"/>
      <c r="F535" s="563"/>
      <c r="G535" s="563"/>
      <c r="H535" s="563"/>
      <c r="I535" s="563"/>
      <c r="J535" s="563"/>
      <c r="K535" s="563"/>
      <c r="L535" s="168">
        <f>N535/1.08</f>
        <v>0</v>
      </c>
      <c r="M535" s="169"/>
      <c r="N535" s="170">
        <f>SUM(N534:N534)</f>
        <v>0</v>
      </c>
    </row>
    <row r="536" spans="1:15" ht="17.45" customHeight="1">
      <c r="D536" s="2"/>
    </row>
    <row r="537" spans="1:15" ht="13.5" customHeight="1">
      <c r="D537" s="2"/>
      <c r="O537" s="50"/>
    </row>
    <row r="538" spans="1:15" ht="16.5" customHeight="1">
      <c r="B538" s="68" t="s">
        <v>1111</v>
      </c>
      <c r="D538" s="2"/>
      <c r="O538" s="50"/>
    </row>
    <row r="539" spans="1:15" ht="13.5" customHeight="1" thickBot="1">
      <c r="B539" s="1"/>
      <c r="D539" s="2"/>
      <c r="O539" s="50"/>
    </row>
    <row r="540" spans="1:15" ht="18.600000000000001" customHeight="1">
      <c r="A540" s="391"/>
      <c r="B540" s="4" t="s">
        <v>1</v>
      </c>
      <c r="C540" s="5" t="s">
        <v>2</v>
      </c>
      <c r="D540" s="6" t="s">
        <v>3</v>
      </c>
      <c r="E540" s="399" t="s">
        <v>4</v>
      </c>
      <c r="F540" s="5" t="s">
        <v>5</v>
      </c>
      <c r="G540" s="5" t="s">
        <v>6</v>
      </c>
      <c r="H540" s="5" t="s">
        <v>7</v>
      </c>
      <c r="I540" s="5" t="s">
        <v>8</v>
      </c>
      <c r="J540" s="5" t="s">
        <v>9</v>
      </c>
      <c r="K540" s="5" t="s">
        <v>10</v>
      </c>
      <c r="L540" s="5" t="s">
        <v>11</v>
      </c>
      <c r="M540" s="5" t="s">
        <v>12</v>
      </c>
      <c r="N540" s="7" t="s">
        <v>13</v>
      </c>
      <c r="O540" s="50"/>
    </row>
    <row r="541" spans="1:15" ht="98.45" customHeight="1" thickBot="1">
      <c r="A541" s="391"/>
      <c r="B541" s="8" t="s">
        <v>14</v>
      </c>
      <c r="C541" s="9" t="s">
        <v>15</v>
      </c>
      <c r="D541" s="10" t="s">
        <v>16</v>
      </c>
      <c r="E541" s="400" t="s">
        <v>17</v>
      </c>
      <c r="F541" s="11" t="s">
        <v>18</v>
      </c>
      <c r="G541" s="11" t="s">
        <v>19</v>
      </c>
      <c r="H541" s="11" t="s">
        <v>20</v>
      </c>
      <c r="I541" s="11" t="s">
        <v>21</v>
      </c>
      <c r="J541" s="11" t="s">
        <v>22</v>
      </c>
      <c r="K541" s="11" t="s">
        <v>23</v>
      </c>
      <c r="L541" s="11" t="s">
        <v>24</v>
      </c>
      <c r="M541" s="11" t="s">
        <v>25</v>
      </c>
      <c r="N541" s="12" t="s">
        <v>26</v>
      </c>
      <c r="O541" s="280"/>
    </row>
    <row r="542" spans="1:15" ht="122.45" customHeight="1">
      <c r="B542" s="13" t="s">
        <v>1</v>
      </c>
      <c r="C542" s="215" t="s">
        <v>1112</v>
      </c>
      <c r="D542" s="15" t="s">
        <v>1113</v>
      </c>
      <c r="E542" s="494">
        <v>1000</v>
      </c>
      <c r="F542" s="493" t="s">
        <v>29</v>
      </c>
      <c r="G542" s="493"/>
      <c r="H542" s="493"/>
      <c r="I542" s="493"/>
      <c r="J542" s="493"/>
      <c r="K542" s="495"/>
      <c r="L542" s="493"/>
      <c r="M542" s="493"/>
      <c r="N542" s="496">
        <f>K542*E542</f>
        <v>0</v>
      </c>
      <c r="O542" s="280"/>
    </row>
    <row r="543" spans="1:15" ht="105.95" customHeight="1">
      <c r="B543" s="497" t="s">
        <v>2</v>
      </c>
      <c r="C543" s="44" t="s">
        <v>1114</v>
      </c>
      <c r="D543" s="58" t="s">
        <v>1115</v>
      </c>
      <c r="E543" s="494">
        <v>3200</v>
      </c>
      <c r="F543" s="45" t="s">
        <v>29</v>
      </c>
      <c r="G543" s="45"/>
      <c r="H543" s="45"/>
      <c r="I543" s="45"/>
      <c r="J543" s="45"/>
      <c r="K543" s="295"/>
      <c r="L543" s="45"/>
      <c r="M543" s="45"/>
      <c r="N543" s="496">
        <f>K543*E543</f>
        <v>0</v>
      </c>
      <c r="O543" s="50"/>
    </row>
    <row r="544" spans="1:15" ht="17.45" customHeight="1" thickBot="1">
      <c r="B544" s="562" t="s">
        <v>1045</v>
      </c>
      <c r="C544" s="563"/>
      <c r="D544" s="563"/>
      <c r="E544" s="563"/>
      <c r="F544" s="563"/>
      <c r="G544" s="563"/>
      <c r="H544" s="563"/>
      <c r="I544" s="563"/>
      <c r="J544" s="563"/>
      <c r="K544" s="563"/>
      <c r="L544" s="168">
        <f>N544/1.08</f>
        <v>0</v>
      </c>
      <c r="M544" s="169"/>
      <c r="N544" s="170">
        <f>SUM(N542:N543)</f>
        <v>0</v>
      </c>
      <c r="O544" s="50"/>
    </row>
    <row r="545" spans="1:15" ht="18" customHeight="1">
      <c r="B545" s="185"/>
      <c r="C545" s="185"/>
      <c r="D545" s="185"/>
      <c r="E545" s="415"/>
      <c r="F545" s="185"/>
      <c r="G545" s="185"/>
      <c r="H545" s="185"/>
      <c r="I545" s="185"/>
      <c r="J545" s="185"/>
      <c r="K545" s="185"/>
      <c r="L545" s="186"/>
      <c r="M545" s="187"/>
      <c r="N545" s="186"/>
      <c r="O545" s="50"/>
    </row>
    <row r="546" spans="1:15" ht="15" customHeight="1">
      <c r="B546" s="185"/>
      <c r="C546" s="185"/>
      <c r="D546" s="185"/>
      <c r="E546" s="415"/>
      <c r="F546" s="185"/>
      <c r="G546" s="185"/>
      <c r="H546" s="185"/>
      <c r="I546" s="185"/>
      <c r="J546" s="185"/>
      <c r="K546" s="185"/>
      <c r="L546" s="186"/>
      <c r="M546" s="187"/>
      <c r="N546" s="186"/>
    </row>
    <row r="547" spans="1:15" ht="25.5" customHeight="1">
      <c r="C547" s="498" t="s">
        <v>1116</v>
      </c>
      <c r="D547" s="101"/>
      <c r="E547" s="499"/>
      <c r="F547" s="101"/>
      <c r="G547" s="101"/>
      <c r="H547" s="101"/>
      <c r="I547" s="101"/>
      <c r="J547" s="101"/>
      <c r="K547" s="101"/>
      <c r="L547" s="101"/>
      <c r="M547" s="101"/>
      <c r="N547" s="500"/>
    </row>
    <row r="548" spans="1:15" ht="16.5" thickBot="1">
      <c r="B548" s="498"/>
      <c r="C548" s="101"/>
      <c r="D548" s="101"/>
      <c r="E548" s="499"/>
      <c r="F548" s="101"/>
      <c r="G548" s="101"/>
      <c r="H548" s="101"/>
      <c r="I548" s="101"/>
      <c r="J548" s="101"/>
      <c r="K548" s="101"/>
      <c r="L548" s="101"/>
      <c r="M548" s="101"/>
      <c r="N548" s="500"/>
    </row>
    <row r="549" spans="1:15" ht="15.75">
      <c r="B549" s="501" t="s">
        <v>1</v>
      </c>
      <c r="C549" s="216" t="s">
        <v>2</v>
      </c>
      <c r="D549" s="216" t="s">
        <v>3</v>
      </c>
      <c r="E549" s="502" t="s">
        <v>4</v>
      </c>
      <c r="F549" s="216" t="s">
        <v>5</v>
      </c>
      <c r="G549" s="216" t="s">
        <v>6</v>
      </c>
      <c r="H549" s="216" t="s">
        <v>7</v>
      </c>
      <c r="I549" s="216" t="s">
        <v>8</v>
      </c>
      <c r="J549" s="216" t="s">
        <v>9</v>
      </c>
      <c r="K549" s="216" t="s">
        <v>10</v>
      </c>
      <c r="L549" s="216" t="s">
        <v>11</v>
      </c>
      <c r="M549" s="216" t="s">
        <v>12</v>
      </c>
      <c r="N549" s="503" t="s">
        <v>13</v>
      </c>
    </row>
    <row r="550" spans="1:15" ht="92.25" customHeight="1" thickBot="1">
      <c r="B550" s="504" t="s">
        <v>14</v>
      </c>
      <c r="C550" s="217" t="s">
        <v>15</v>
      </c>
      <c r="D550" s="217" t="s">
        <v>16</v>
      </c>
      <c r="E550" s="400" t="s">
        <v>17</v>
      </c>
      <c r="F550" s="505" t="s">
        <v>18</v>
      </c>
      <c r="G550" s="505" t="s">
        <v>31</v>
      </c>
      <c r="H550" s="505" t="s">
        <v>20</v>
      </c>
      <c r="I550" s="505" t="s">
        <v>21</v>
      </c>
      <c r="J550" s="505" t="s">
        <v>22</v>
      </c>
      <c r="K550" s="505" t="s">
        <v>23</v>
      </c>
      <c r="L550" s="505" t="s">
        <v>24</v>
      </c>
      <c r="M550" s="505" t="s">
        <v>25</v>
      </c>
      <c r="N550" s="506" t="s">
        <v>26</v>
      </c>
    </row>
    <row r="551" spans="1:15" ht="267.75">
      <c r="B551" s="507" t="s">
        <v>1</v>
      </c>
      <c r="C551" s="218" t="s">
        <v>1117</v>
      </c>
      <c r="D551" s="508" t="s">
        <v>1118</v>
      </c>
      <c r="E551" s="510">
        <v>1300</v>
      </c>
      <c r="F551" s="511" t="s">
        <v>29</v>
      </c>
      <c r="G551" s="509"/>
      <c r="H551" s="509"/>
      <c r="I551" s="509"/>
      <c r="J551" s="509"/>
      <c r="K551" s="512"/>
      <c r="L551" s="509"/>
      <c r="M551" s="509"/>
      <c r="N551" s="513">
        <f>K551*E551</f>
        <v>0</v>
      </c>
    </row>
    <row r="552" spans="1:15" ht="260.10000000000002" customHeight="1">
      <c r="B552" s="219" t="s">
        <v>2</v>
      </c>
      <c r="C552" s="220" t="s">
        <v>1119</v>
      </c>
      <c r="D552" s="221" t="s">
        <v>1120</v>
      </c>
      <c r="E552" s="421">
        <v>100</v>
      </c>
      <c r="F552" s="309" t="s">
        <v>29</v>
      </c>
      <c r="G552" s="103"/>
      <c r="H552" s="103"/>
      <c r="I552" s="103"/>
      <c r="J552" s="103"/>
      <c r="K552" s="310"/>
      <c r="L552" s="103"/>
      <c r="M552" s="103"/>
      <c r="N552" s="222">
        <f t="shared" ref="N552:N559" si="18">K552*E552</f>
        <v>0</v>
      </c>
    </row>
    <row r="553" spans="1:15" ht="267.75">
      <c r="B553" s="219" t="s">
        <v>3</v>
      </c>
      <c r="C553" s="220" t="s">
        <v>1121</v>
      </c>
      <c r="D553" s="221" t="s">
        <v>1120</v>
      </c>
      <c r="E553" s="421">
        <v>1100</v>
      </c>
      <c r="F553" s="309" t="s">
        <v>29</v>
      </c>
      <c r="G553" s="103"/>
      <c r="H553" s="103"/>
      <c r="I553" s="103"/>
      <c r="J553" s="103"/>
      <c r="K553" s="310"/>
      <c r="L553" s="103"/>
      <c r="M553" s="103"/>
      <c r="N553" s="222">
        <f t="shared" si="18"/>
        <v>0</v>
      </c>
    </row>
    <row r="554" spans="1:15" ht="250.5" customHeight="1">
      <c r="B554" s="219" t="s">
        <v>4</v>
      </c>
      <c r="C554" s="220" t="s">
        <v>1122</v>
      </c>
      <c r="D554" s="221" t="s">
        <v>1123</v>
      </c>
      <c r="E554" s="421">
        <v>1600</v>
      </c>
      <c r="F554" s="309" t="s">
        <v>29</v>
      </c>
      <c r="G554" s="103"/>
      <c r="H554" s="103"/>
      <c r="I554" s="103"/>
      <c r="J554" s="103"/>
      <c r="K554" s="310"/>
      <c r="L554" s="103"/>
      <c r="M554" s="103"/>
      <c r="N554" s="222">
        <f t="shared" si="18"/>
        <v>0</v>
      </c>
    </row>
    <row r="555" spans="1:15" ht="66" customHeight="1">
      <c r="B555" s="219" t="s">
        <v>5</v>
      </c>
      <c r="C555" s="220" t="s">
        <v>1124</v>
      </c>
      <c r="D555" s="221" t="s">
        <v>840</v>
      </c>
      <c r="E555" s="421">
        <v>5</v>
      </c>
      <c r="F555" s="309" t="s">
        <v>29</v>
      </c>
      <c r="G555" s="103"/>
      <c r="H555" s="103"/>
      <c r="I555" s="103"/>
      <c r="J555" s="103"/>
      <c r="K555" s="310"/>
      <c r="L555" s="103"/>
      <c r="M555" s="103"/>
      <c r="N555" s="222">
        <f t="shared" si="18"/>
        <v>0</v>
      </c>
    </row>
    <row r="556" spans="1:15" ht="230.1" customHeight="1">
      <c r="B556" s="219" t="s">
        <v>6</v>
      </c>
      <c r="C556" s="220" t="s">
        <v>1125</v>
      </c>
      <c r="D556" s="221" t="s">
        <v>1126</v>
      </c>
      <c r="E556" s="421">
        <v>20</v>
      </c>
      <c r="F556" s="309" t="s">
        <v>29</v>
      </c>
      <c r="G556" s="103"/>
      <c r="H556" s="103"/>
      <c r="I556" s="103"/>
      <c r="J556" s="103"/>
      <c r="K556" s="310"/>
      <c r="L556" s="103"/>
      <c r="M556" s="103"/>
      <c r="N556" s="222">
        <f t="shared" si="18"/>
        <v>0</v>
      </c>
    </row>
    <row r="557" spans="1:15" ht="165.75">
      <c r="A557" s="391"/>
      <c r="B557" s="219" t="s">
        <v>7</v>
      </c>
      <c r="C557" s="220" t="s">
        <v>1127</v>
      </c>
      <c r="D557" s="221" t="s">
        <v>1128</v>
      </c>
      <c r="E557" s="421">
        <v>5</v>
      </c>
      <c r="F557" s="309" t="s">
        <v>29</v>
      </c>
      <c r="G557" s="103"/>
      <c r="H557" s="103"/>
      <c r="I557" s="103"/>
      <c r="J557" s="103"/>
      <c r="K557" s="310"/>
      <c r="L557" s="103"/>
      <c r="M557" s="103"/>
      <c r="N557" s="222">
        <f t="shared" si="18"/>
        <v>0</v>
      </c>
    </row>
    <row r="558" spans="1:15" ht="95.45" customHeight="1">
      <c r="A558" s="391"/>
      <c r="B558" s="219" t="s">
        <v>8</v>
      </c>
      <c r="C558" s="220" t="s">
        <v>1129</v>
      </c>
      <c r="D558" s="221" t="s">
        <v>1130</v>
      </c>
      <c r="E558" s="421">
        <v>540</v>
      </c>
      <c r="F558" s="309" t="s">
        <v>29</v>
      </c>
      <c r="G558" s="103"/>
      <c r="H558" s="103"/>
      <c r="I558" s="103"/>
      <c r="J558" s="103"/>
      <c r="K558" s="310"/>
      <c r="L558" s="103"/>
      <c r="M558" s="103"/>
      <c r="N558" s="222">
        <f t="shared" si="18"/>
        <v>0</v>
      </c>
    </row>
    <row r="559" spans="1:15" ht="83.45" customHeight="1">
      <c r="A559" s="391"/>
      <c r="B559" s="219" t="s">
        <v>9</v>
      </c>
      <c r="C559" s="220" t="s">
        <v>1131</v>
      </c>
      <c r="D559" s="221" t="s">
        <v>1132</v>
      </c>
      <c r="E559" s="421">
        <v>1000</v>
      </c>
      <c r="F559" s="309" t="s">
        <v>29</v>
      </c>
      <c r="G559" s="103"/>
      <c r="H559" s="103"/>
      <c r="I559" s="103"/>
      <c r="J559" s="103"/>
      <c r="K559" s="310"/>
      <c r="L559" s="103"/>
      <c r="M559" s="103"/>
      <c r="N559" s="222">
        <f t="shared" si="18"/>
        <v>0</v>
      </c>
    </row>
    <row r="560" spans="1:15" ht="16.5" thickBot="1">
      <c r="A560" s="391"/>
      <c r="B560" s="569" t="s">
        <v>1133</v>
      </c>
      <c r="C560" s="570"/>
      <c r="D560" s="570"/>
      <c r="E560" s="570"/>
      <c r="F560" s="570"/>
      <c r="G560" s="570"/>
      <c r="H560" s="570"/>
      <c r="I560" s="570"/>
      <c r="J560" s="570"/>
      <c r="K560" s="570"/>
      <c r="L560" s="223"/>
      <c r="M560" s="217"/>
      <c r="N560" s="224"/>
      <c r="O560" s="50"/>
    </row>
    <row r="561" spans="1:15" ht="15.75">
      <c r="A561" s="391"/>
      <c r="B561" s="185"/>
      <c r="C561" s="185"/>
      <c r="D561" s="185"/>
      <c r="E561" s="415"/>
      <c r="F561" s="185"/>
      <c r="G561" s="185"/>
      <c r="H561" s="185"/>
      <c r="I561" s="185"/>
      <c r="J561" s="185"/>
      <c r="K561" s="185"/>
      <c r="L561" s="186"/>
      <c r="M561" s="187"/>
      <c r="N561" s="186"/>
    </row>
    <row r="562" spans="1:15" ht="15.75">
      <c r="A562" s="391"/>
      <c r="C562" s="225" t="s">
        <v>1134</v>
      </c>
      <c r="D562" s="2"/>
    </row>
    <row r="563" spans="1:15" ht="15.75">
      <c r="A563" s="391"/>
      <c r="C563" s="225"/>
      <c r="D563" s="2"/>
      <c r="O563" s="50"/>
    </row>
    <row r="564" spans="1:15" ht="18" customHeight="1" thickBot="1">
      <c r="B564" s="1"/>
      <c r="D564" s="2"/>
      <c r="O564" s="50"/>
    </row>
    <row r="565" spans="1:15" ht="22.5" customHeight="1">
      <c r="B565" s="4" t="s">
        <v>1</v>
      </c>
      <c r="C565" s="5" t="s">
        <v>2</v>
      </c>
      <c r="D565" s="6" t="s">
        <v>3</v>
      </c>
      <c r="E565" s="399" t="s">
        <v>4</v>
      </c>
      <c r="F565" s="5" t="s">
        <v>5</v>
      </c>
      <c r="G565" s="5" t="s">
        <v>6</v>
      </c>
      <c r="H565" s="5" t="s">
        <v>7</v>
      </c>
      <c r="I565" s="5" t="s">
        <v>8</v>
      </c>
      <c r="J565" s="5" t="s">
        <v>9</v>
      </c>
      <c r="K565" s="5" t="s">
        <v>10</v>
      </c>
      <c r="L565" s="5" t="s">
        <v>11</v>
      </c>
      <c r="M565" s="5" t="s">
        <v>12</v>
      </c>
      <c r="N565" s="7" t="s">
        <v>13</v>
      </c>
      <c r="O565" s="50"/>
    </row>
    <row r="566" spans="1:15" ht="117.75">
      <c r="B566" s="226" t="s">
        <v>14</v>
      </c>
      <c r="C566" s="227" t="s">
        <v>15</v>
      </c>
      <c r="D566" s="142" t="s">
        <v>16</v>
      </c>
      <c r="E566" s="430" t="s">
        <v>17</v>
      </c>
      <c r="F566" s="189" t="s">
        <v>18</v>
      </c>
      <c r="G566" s="189" t="s">
        <v>19</v>
      </c>
      <c r="H566" s="189" t="s">
        <v>20</v>
      </c>
      <c r="I566" s="189" t="s">
        <v>21</v>
      </c>
      <c r="J566" s="189" t="s">
        <v>22</v>
      </c>
      <c r="K566" s="189" t="s">
        <v>23</v>
      </c>
      <c r="L566" s="189" t="s">
        <v>24</v>
      </c>
      <c r="M566" s="189" t="s">
        <v>25</v>
      </c>
      <c r="N566" s="228" t="s">
        <v>26</v>
      </c>
      <c r="O566" s="50"/>
    </row>
    <row r="567" spans="1:15" ht="126.6" customHeight="1">
      <c r="A567" s="391"/>
      <c r="B567" s="229" t="s">
        <v>1</v>
      </c>
      <c r="C567" s="86" t="s">
        <v>1135</v>
      </c>
      <c r="D567" s="43" t="s">
        <v>1096</v>
      </c>
      <c r="E567" s="408">
        <v>46000</v>
      </c>
      <c r="F567" s="45" t="s">
        <v>29</v>
      </c>
      <c r="G567" s="45"/>
      <c r="H567" s="45"/>
      <c r="I567" s="45"/>
      <c r="J567" s="45"/>
      <c r="K567" s="295"/>
      <c r="L567" s="45"/>
      <c r="M567" s="45"/>
      <c r="N567" s="46">
        <f>K567*E567</f>
        <v>0</v>
      </c>
      <c r="O567" s="50"/>
    </row>
    <row r="568" spans="1:15" ht="79.5" customHeight="1">
      <c r="A568" s="391"/>
      <c r="B568" s="229" t="s">
        <v>2</v>
      </c>
      <c r="C568" s="88" t="s">
        <v>1136</v>
      </c>
      <c r="D568" s="42" t="s">
        <v>1096</v>
      </c>
      <c r="E568" s="408">
        <v>9000</v>
      </c>
      <c r="F568" s="90" t="s">
        <v>29</v>
      </c>
      <c r="G568" s="90"/>
      <c r="H568" s="90"/>
      <c r="I568" s="90"/>
      <c r="J568" s="90"/>
      <c r="K568" s="91"/>
      <c r="L568" s="90"/>
      <c r="M568" s="90"/>
      <c r="N568" s="125">
        <f>K568*E568</f>
        <v>0</v>
      </c>
      <c r="O568" s="50"/>
    </row>
    <row r="569" spans="1:15" ht="82.5" customHeight="1">
      <c r="A569" s="391"/>
      <c r="B569" s="229" t="s">
        <v>3</v>
      </c>
      <c r="C569" s="88" t="s">
        <v>1137</v>
      </c>
      <c r="D569" s="42"/>
      <c r="E569" s="408">
        <v>10000</v>
      </c>
      <c r="F569" s="90" t="s">
        <v>29</v>
      </c>
      <c r="G569" s="90"/>
      <c r="H569" s="90"/>
      <c r="I569" s="90"/>
      <c r="J569" s="90"/>
      <c r="K569" s="91"/>
      <c r="L569" s="90"/>
      <c r="M569" s="90"/>
      <c r="N569" s="125">
        <f t="shared" ref="N569:N589" si="19">K569*E569</f>
        <v>0</v>
      </c>
      <c r="O569" s="50"/>
    </row>
    <row r="570" spans="1:15" ht="78" customHeight="1">
      <c r="A570" s="391"/>
      <c r="B570" s="229" t="s">
        <v>4</v>
      </c>
      <c r="C570" s="88" t="s">
        <v>1138</v>
      </c>
      <c r="D570" s="42"/>
      <c r="E570" s="408">
        <v>2000</v>
      </c>
      <c r="F570" s="90" t="s">
        <v>29</v>
      </c>
      <c r="G570" s="90"/>
      <c r="H570" s="90"/>
      <c r="I570" s="90"/>
      <c r="J570" s="90"/>
      <c r="K570" s="91"/>
      <c r="L570" s="90"/>
      <c r="M570" s="90"/>
      <c r="N570" s="125">
        <f t="shared" si="19"/>
        <v>0</v>
      </c>
      <c r="O570" s="50"/>
    </row>
    <row r="571" spans="1:15" ht="67.5" customHeight="1">
      <c r="A571" s="391"/>
      <c r="B571" s="229" t="s">
        <v>5</v>
      </c>
      <c r="C571" s="88" t="s">
        <v>1139</v>
      </c>
      <c r="D571" s="42"/>
      <c r="E571" s="408">
        <v>4000</v>
      </c>
      <c r="F571" s="90" t="s">
        <v>29</v>
      </c>
      <c r="G571" s="90"/>
      <c r="H571" s="90"/>
      <c r="I571" s="90"/>
      <c r="J571" s="90"/>
      <c r="K571" s="91"/>
      <c r="L571" s="90"/>
      <c r="M571" s="90"/>
      <c r="N571" s="125">
        <f t="shared" si="19"/>
        <v>0</v>
      </c>
      <c r="O571" s="50"/>
    </row>
    <row r="572" spans="1:15" ht="66.95" customHeight="1">
      <c r="A572" s="391"/>
      <c r="B572" s="229" t="s">
        <v>6</v>
      </c>
      <c r="C572" s="88" t="s">
        <v>1140</v>
      </c>
      <c r="D572" s="42"/>
      <c r="E572" s="408">
        <v>10000</v>
      </c>
      <c r="F572" s="90" t="s">
        <v>29</v>
      </c>
      <c r="G572" s="90"/>
      <c r="H572" s="90"/>
      <c r="I572" s="90"/>
      <c r="J572" s="90"/>
      <c r="K572" s="91"/>
      <c r="L572" s="90"/>
      <c r="M572" s="90"/>
      <c r="N572" s="125">
        <f t="shared" si="19"/>
        <v>0</v>
      </c>
      <c r="O572" s="50"/>
    </row>
    <row r="573" spans="1:15" ht="61.5" customHeight="1">
      <c r="A573" s="391"/>
      <c r="B573" s="229" t="s">
        <v>7</v>
      </c>
      <c r="C573" s="155" t="s">
        <v>1141</v>
      </c>
      <c r="D573" s="43" t="s">
        <v>840</v>
      </c>
      <c r="E573" s="408">
        <v>9000</v>
      </c>
      <c r="F573" s="45" t="s">
        <v>29</v>
      </c>
      <c r="G573" s="45"/>
      <c r="H573" s="45"/>
      <c r="I573" s="45"/>
      <c r="J573" s="45"/>
      <c r="K573" s="295"/>
      <c r="L573" s="45"/>
      <c r="M573" s="45"/>
      <c r="N573" s="125">
        <f t="shared" si="19"/>
        <v>0</v>
      </c>
      <c r="O573" s="50"/>
    </row>
    <row r="574" spans="1:15" ht="111" customHeight="1">
      <c r="A574" s="391"/>
      <c r="B574" s="229" t="s">
        <v>8</v>
      </c>
      <c r="C574" s="57" t="s">
        <v>1142</v>
      </c>
      <c r="D574" s="42" t="s">
        <v>1143</v>
      </c>
      <c r="E574" s="408">
        <v>5</v>
      </c>
      <c r="F574" s="90" t="s">
        <v>29</v>
      </c>
      <c r="G574" s="90"/>
      <c r="H574" s="90"/>
      <c r="I574" s="90"/>
      <c r="J574" s="90"/>
      <c r="K574" s="91"/>
      <c r="L574" s="90"/>
      <c r="M574" s="90"/>
      <c r="N574" s="125">
        <f t="shared" si="19"/>
        <v>0</v>
      </c>
      <c r="O574" s="50"/>
    </row>
    <row r="575" spans="1:15" ht="150">
      <c r="A575" s="391"/>
      <c r="B575" s="229" t="s">
        <v>9</v>
      </c>
      <c r="C575" s="57" t="s">
        <v>1144</v>
      </c>
      <c r="D575" s="42" t="s">
        <v>1143</v>
      </c>
      <c r="E575" s="408">
        <v>5</v>
      </c>
      <c r="F575" s="90" t="s">
        <v>29</v>
      </c>
      <c r="G575" s="90"/>
      <c r="H575" s="90"/>
      <c r="I575" s="90"/>
      <c r="J575" s="90"/>
      <c r="K575" s="91"/>
      <c r="L575" s="90"/>
      <c r="M575" s="90"/>
      <c r="N575" s="125">
        <f t="shared" si="19"/>
        <v>0</v>
      </c>
      <c r="O575" s="50"/>
    </row>
    <row r="576" spans="1:15" ht="110.45" customHeight="1">
      <c r="A576" s="391"/>
      <c r="B576" s="229" t="s">
        <v>10</v>
      </c>
      <c r="C576" s="57" t="s">
        <v>1145</v>
      </c>
      <c r="D576" s="42" t="s">
        <v>1146</v>
      </c>
      <c r="E576" s="408">
        <v>5</v>
      </c>
      <c r="F576" s="90" t="s">
        <v>29</v>
      </c>
      <c r="G576" s="90"/>
      <c r="H576" s="90"/>
      <c r="I576" s="90"/>
      <c r="J576" s="90"/>
      <c r="K576" s="91"/>
      <c r="L576" s="90"/>
      <c r="M576" s="90"/>
      <c r="N576" s="125">
        <f t="shared" si="19"/>
        <v>0</v>
      </c>
      <c r="O576" s="50"/>
    </row>
    <row r="577" spans="1:15" ht="96.95" customHeight="1">
      <c r="A577" s="391"/>
      <c r="B577" s="229" t="s">
        <v>11</v>
      </c>
      <c r="C577" s="57" t="s">
        <v>1147</v>
      </c>
      <c r="D577" s="42" t="s">
        <v>1148</v>
      </c>
      <c r="E577" s="408">
        <v>10</v>
      </c>
      <c r="F577" s="90" t="s">
        <v>29</v>
      </c>
      <c r="G577" s="90"/>
      <c r="H577" s="90"/>
      <c r="I577" s="90"/>
      <c r="J577" s="90"/>
      <c r="K577" s="91"/>
      <c r="L577" s="90"/>
      <c r="M577" s="90"/>
      <c r="N577" s="125">
        <f t="shared" si="19"/>
        <v>0</v>
      </c>
      <c r="O577" s="50"/>
    </row>
    <row r="578" spans="1:15" ht="93.95" customHeight="1">
      <c r="A578" s="391"/>
      <c r="B578" s="229" t="s">
        <v>12</v>
      </c>
      <c r="C578" s="57" t="s">
        <v>1149</v>
      </c>
      <c r="D578" s="42" t="s">
        <v>1148</v>
      </c>
      <c r="E578" s="408">
        <v>5</v>
      </c>
      <c r="F578" s="90" t="s">
        <v>29</v>
      </c>
      <c r="G578" s="90"/>
      <c r="H578" s="90"/>
      <c r="I578" s="90"/>
      <c r="J578" s="90"/>
      <c r="K578" s="91"/>
      <c r="L578" s="90"/>
      <c r="M578" s="90"/>
      <c r="N578" s="125">
        <f t="shared" si="19"/>
        <v>0</v>
      </c>
      <c r="O578" s="50"/>
    </row>
    <row r="579" spans="1:15" ht="195.95" customHeight="1">
      <c r="A579" s="391"/>
      <c r="B579" s="229" t="s">
        <v>13</v>
      </c>
      <c r="C579" s="57" t="s">
        <v>1150</v>
      </c>
      <c r="D579" s="42" t="s">
        <v>1151</v>
      </c>
      <c r="E579" s="408">
        <v>5</v>
      </c>
      <c r="F579" s="90" t="s">
        <v>29</v>
      </c>
      <c r="G579" s="90"/>
      <c r="H579" s="90"/>
      <c r="I579" s="90"/>
      <c r="J579" s="90"/>
      <c r="K579" s="91"/>
      <c r="L579" s="90"/>
      <c r="M579" s="90"/>
      <c r="N579" s="125">
        <f t="shared" si="19"/>
        <v>0</v>
      </c>
      <c r="O579" s="50"/>
    </row>
    <row r="580" spans="1:15" ht="189.95" customHeight="1">
      <c r="A580" s="391"/>
      <c r="B580" s="229" t="s">
        <v>72</v>
      </c>
      <c r="C580" s="57" t="s">
        <v>1152</v>
      </c>
      <c r="D580" s="42" t="s">
        <v>1151</v>
      </c>
      <c r="E580" s="408">
        <v>5</v>
      </c>
      <c r="F580" s="90" t="s">
        <v>29</v>
      </c>
      <c r="G580" s="230"/>
      <c r="H580" s="230"/>
      <c r="I580" s="230"/>
      <c r="J580" s="230"/>
      <c r="K580" s="91"/>
      <c r="L580" s="230"/>
      <c r="M580" s="230"/>
      <c r="N580" s="125">
        <f t="shared" si="19"/>
        <v>0</v>
      </c>
      <c r="O580" s="50"/>
    </row>
    <row r="581" spans="1:15" ht="188.1" customHeight="1">
      <c r="A581" s="391"/>
      <c r="B581" s="229" t="s">
        <v>75</v>
      </c>
      <c r="C581" s="57" t="s">
        <v>1153</v>
      </c>
      <c r="D581" s="42" t="s">
        <v>1151</v>
      </c>
      <c r="E581" s="408">
        <v>5</v>
      </c>
      <c r="F581" s="90" t="s">
        <v>29</v>
      </c>
      <c r="G581" s="90"/>
      <c r="H581" s="90"/>
      <c r="I581" s="90"/>
      <c r="J581" s="90"/>
      <c r="K581" s="91"/>
      <c r="L581" s="90"/>
      <c r="M581" s="90"/>
      <c r="N581" s="125">
        <f t="shared" si="19"/>
        <v>0</v>
      </c>
      <c r="O581" s="50"/>
    </row>
    <row r="582" spans="1:15" ht="182.45" customHeight="1">
      <c r="A582" s="391"/>
      <c r="B582" s="229" t="s">
        <v>78</v>
      </c>
      <c r="C582" s="57" t="s">
        <v>1154</v>
      </c>
      <c r="D582" s="42" t="s">
        <v>1151</v>
      </c>
      <c r="E582" s="408">
        <v>5</v>
      </c>
      <c r="F582" s="90" t="s">
        <v>29</v>
      </c>
      <c r="G582" s="90"/>
      <c r="H582" s="90"/>
      <c r="I582" s="90"/>
      <c r="J582" s="90"/>
      <c r="K582" s="91"/>
      <c r="L582" s="90"/>
      <c r="M582" s="90"/>
      <c r="N582" s="125">
        <f t="shared" si="19"/>
        <v>0</v>
      </c>
      <c r="O582" s="50"/>
    </row>
    <row r="583" spans="1:15" ht="189.6" customHeight="1">
      <c r="B583" s="229" t="s">
        <v>81</v>
      </c>
      <c r="C583" s="57" t="s">
        <v>1155</v>
      </c>
      <c r="D583" s="42" t="s">
        <v>1156</v>
      </c>
      <c r="E583" s="408">
        <v>5</v>
      </c>
      <c r="F583" s="90" t="s">
        <v>29</v>
      </c>
      <c r="G583" s="90"/>
      <c r="H583" s="90"/>
      <c r="I583" s="90"/>
      <c r="J583" s="90"/>
      <c r="K583" s="91"/>
      <c r="L583" s="90"/>
      <c r="M583" s="90"/>
      <c r="N583" s="125">
        <f t="shared" si="19"/>
        <v>0</v>
      </c>
      <c r="O583" s="50"/>
    </row>
    <row r="584" spans="1:15" ht="98.1" customHeight="1">
      <c r="B584" s="229" t="s">
        <v>84</v>
      </c>
      <c r="C584" s="43" t="s">
        <v>1157</v>
      </c>
      <c r="D584" s="42" t="s">
        <v>1158</v>
      </c>
      <c r="E584" s="408">
        <v>600</v>
      </c>
      <c r="F584" s="90" t="s">
        <v>29</v>
      </c>
      <c r="G584" s="90"/>
      <c r="H584" s="90"/>
      <c r="I584" s="90"/>
      <c r="J584" s="90"/>
      <c r="K584" s="91"/>
      <c r="L584" s="90"/>
      <c r="M584" s="90"/>
      <c r="N584" s="125">
        <f t="shared" si="19"/>
        <v>0</v>
      </c>
      <c r="O584" s="50"/>
    </row>
    <row r="585" spans="1:15" ht="42.6" customHeight="1">
      <c r="B585" s="229" t="s">
        <v>87</v>
      </c>
      <c r="C585" s="43" t="s">
        <v>1159</v>
      </c>
      <c r="D585" s="42" t="s">
        <v>1160</v>
      </c>
      <c r="E585" s="408">
        <v>200</v>
      </c>
      <c r="F585" s="90" t="s">
        <v>29</v>
      </c>
      <c r="G585" s="90"/>
      <c r="H585" s="90"/>
      <c r="I585" s="90"/>
      <c r="J585" s="90"/>
      <c r="K585" s="91"/>
      <c r="L585" s="90"/>
      <c r="M585" s="90"/>
      <c r="N585" s="125">
        <f t="shared" si="19"/>
        <v>0</v>
      </c>
      <c r="O585" s="50"/>
    </row>
    <row r="586" spans="1:15" ht="45" customHeight="1">
      <c r="B586" s="229" t="s">
        <v>90</v>
      </c>
      <c r="C586" s="102" t="s">
        <v>1161</v>
      </c>
      <c r="D586" s="102" t="s">
        <v>63</v>
      </c>
      <c r="E586" s="408">
        <v>200</v>
      </c>
      <c r="F586" s="308" t="s">
        <v>29</v>
      </c>
      <c r="G586" s="97"/>
      <c r="H586" s="97"/>
      <c r="I586" s="97"/>
      <c r="J586" s="97"/>
      <c r="K586" s="306"/>
      <c r="L586" s="97"/>
      <c r="M586" s="97"/>
      <c r="N586" s="125">
        <f t="shared" si="19"/>
        <v>0</v>
      </c>
      <c r="O586" s="101"/>
    </row>
    <row r="587" spans="1:15" ht="83.45" customHeight="1">
      <c r="B587" s="229" t="s">
        <v>92</v>
      </c>
      <c r="C587" s="105" t="s">
        <v>1162</v>
      </c>
      <c r="D587" s="102" t="s">
        <v>1163</v>
      </c>
      <c r="E587" s="408">
        <v>600</v>
      </c>
      <c r="F587" s="309" t="s">
        <v>29</v>
      </c>
      <c r="G587" s="103"/>
      <c r="H587" s="103"/>
      <c r="I587" s="103"/>
      <c r="J587" s="103"/>
      <c r="K587" s="310"/>
      <c r="L587" s="103"/>
      <c r="M587" s="103"/>
      <c r="N587" s="125">
        <f t="shared" si="19"/>
        <v>0</v>
      </c>
      <c r="O587" s="101"/>
    </row>
    <row r="588" spans="1:15" ht="44.45" customHeight="1">
      <c r="B588" s="229" t="s">
        <v>94</v>
      </c>
      <c r="C588" s="104" t="s">
        <v>1164</v>
      </c>
      <c r="D588" s="106" t="s">
        <v>1165</v>
      </c>
      <c r="E588" s="408">
        <v>40</v>
      </c>
      <c r="F588" s="334" t="s">
        <v>29</v>
      </c>
      <c r="G588" s="373"/>
      <c r="H588" s="373"/>
      <c r="I588" s="373"/>
      <c r="J588" s="373"/>
      <c r="K588" s="374"/>
      <c r="L588" s="231"/>
      <c r="M588" s="232"/>
      <c r="N588" s="125">
        <f t="shared" si="19"/>
        <v>0</v>
      </c>
      <c r="O588" s="101"/>
    </row>
    <row r="589" spans="1:15" ht="41.45" customHeight="1">
      <c r="B589" s="229" t="s">
        <v>96</v>
      </c>
      <c r="C589" s="84" t="s">
        <v>1166</v>
      </c>
      <c r="D589" s="42" t="s">
        <v>1167</v>
      </c>
      <c r="E589" s="408">
        <v>160</v>
      </c>
      <c r="F589" s="98" t="s">
        <v>29</v>
      </c>
      <c r="G589" s="94"/>
      <c r="H589" s="94"/>
      <c r="I589" s="94"/>
      <c r="J589" s="94"/>
      <c r="K589" s="233"/>
      <c r="L589" s="233"/>
      <c r="M589" s="234"/>
      <c r="N589" s="125">
        <f t="shared" si="19"/>
        <v>0</v>
      </c>
      <c r="O589" s="50"/>
    </row>
    <row r="590" spans="1:15" ht="20.100000000000001" customHeight="1" thickBot="1">
      <c r="B590" s="18" t="s">
        <v>1045</v>
      </c>
      <c r="C590" s="20"/>
      <c r="D590" s="20"/>
      <c r="E590" s="414"/>
      <c r="F590" s="20"/>
      <c r="G590" s="20"/>
      <c r="H590" s="20"/>
      <c r="I590" s="20"/>
      <c r="J590" s="20"/>
      <c r="K590" s="20"/>
      <c r="L590" s="19">
        <f>N590/1.08</f>
        <v>0</v>
      </c>
      <c r="M590" s="20"/>
      <c r="N590" s="21">
        <f>SUM(N567:N589)</f>
        <v>0</v>
      </c>
      <c r="O590" s="50"/>
    </row>
    <row r="591" spans="1:15" ht="12.95" customHeight="1">
      <c r="B591" s="185"/>
      <c r="C591" s="185"/>
      <c r="D591" s="185"/>
      <c r="E591" s="415"/>
      <c r="F591" s="185"/>
      <c r="G591" s="185"/>
      <c r="H591" s="185"/>
      <c r="I591" s="185"/>
      <c r="J591" s="185"/>
      <c r="K591" s="185"/>
      <c r="L591" s="186"/>
      <c r="M591" s="187"/>
      <c r="N591" s="186"/>
      <c r="O591" s="50"/>
    </row>
    <row r="592" spans="1:15">
      <c r="D592" s="2"/>
      <c r="O592" s="50"/>
    </row>
    <row r="593" spans="1:15" ht="19.5" customHeight="1">
      <c r="A593" s="391"/>
      <c r="B593" s="1" t="s">
        <v>1168</v>
      </c>
      <c r="D593" s="2"/>
      <c r="O593" s="50"/>
    </row>
    <row r="594" spans="1:15" ht="18.95" customHeight="1" thickBot="1">
      <c r="A594" s="391"/>
      <c r="B594" s="1"/>
      <c r="D594" s="2"/>
      <c r="O594" s="50"/>
    </row>
    <row r="595" spans="1:15" ht="18.95" customHeight="1">
      <c r="A595" s="391"/>
      <c r="B595" s="4" t="s">
        <v>1</v>
      </c>
      <c r="C595" s="5" t="s">
        <v>2</v>
      </c>
      <c r="D595" s="6" t="s">
        <v>3</v>
      </c>
      <c r="E595" s="399" t="s">
        <v>4</v>
      </c>
      <c r="F595" s="5" t="s">
        <v>5</v>
      </c>
      <c r="G595" s="5" t="s">
        <v>6</v>
      </c>
      <c r="H595" s="5" t="s">
        <v>7</v>
      </c>
      <c r="I595" s="5" t="s">
        <v>8</v>
      </c>
      <c r="J595" s="5" t="s">
        <v>9</v>
      </c>
      <c r="K595" s="5" t="s">
        <v>10</v>
      </c>
      <c r="L595" s="5" t="s">
        <v>11</v>
      </c>
      <c r="M595" s="5" t="s">
        <v>12</v>
      </c>
      <c r="N595" s="7" t="s">
        <v>13</v>
      </c>
      <c r="O595" s="50"/>
    </row>
    <row r="596" spans="1:15" ht="107.45" customHeight="1" thickBot="1">
      <c r="A596" s="391"/>
      <c r="B596" s="8" t="s">
        <v>14</v>
      </c>
      <c r="C596" s="9" t="s">
        <v>15</v>
      </c>
      <c r="D596" s="10" t="s">
        <v>16</v>
      </c>
      <c r="E596" s="400" t="s">
        <v>17</v>
      </c>
      <c r="F596" s="11" t="s">
        <v>18</v>
      </c>
      <c r="G596" s="11" t="s">
        <v>19</v>
      </c>
      <c r="H596" s="11" t="s">
        <v>20</v>
      </c>
      <c r="I596" s="11" t="s">
        <v>21</v>
      </c>
      <c r="J596" s="11" t="s">
        <v>22</v>
      </c>
      <c r="K596" s="11" t="s">
        <v>23</v>
      </c>
      <c r="L596" s="11" t="s">
        <v>24</v>
      </c>
      <c r="M596" s="11" t="s">
        <v>25</v>
      </c>
      <c r="N596" s="12" t="s">
        <v>26</v>
      </c>
      <c r="O596" s="537"/>
    </row>
    <row r="597" spans="1:15" ht="75">
      <c r="A597" s="391"/>
      <c r="B597" s="13" t="s">
        <v>1</v>
      </c>
      <c r="C597" s="235" t="s">
        <v>1389</v>
      </c>
      <c r="D597" s="15" t="s">
        <v>840</v>
      </c>
      <c r="E597" s="422">
        <v>600</v>
      </c>
      <c r="F597" s="90" t="s">
        <v>29</v>
      </c>
      <c r="G597" s="90"/>
      <c r="H597" s="90"/>
      <c r="I597" s="375"/>
      <c r="J597" s="376"/>
      <c r="K597" s="377"/>
      <c r="L597" s="236"/>
      <c r="M597" s="237"/>
      <c r="N597" s="91">
        <f>K597*E597</f>
        <v>0</v>
      </c>
      <c r="O597" s="537"/>
    </row>
    <row r="598" spans="1:15" ht="75">
      <c r="A598" s="391"/>
      <c r="B598" s="13" t="s">
        <v>2</v>
      </c>
      <c r="C598" s="57" t="s">
        <v>1390</v>
      </c>
      <c r="D598" s="15" t="s">
        <v>840</v>
      </c>
      <c r="E598" s="422">
        <v>8000</v>
      </c>
      <c r="F598" s="90" t="s">
        <v>29</v>
      </c>
      <c r="G598" s="90"/>
      <c r="H598" s="90"/>
      <c r="I598" s="375"/>
      <c r="J598" s="376"/>
      <c r="K598" s="377"/>
      <c r="L598" s="236"/>
      <c r="M598" s="237"/>
      <c r="N598" s="91">
        <f>K598*E598</f>
        <v>0</v>
      </c>
      <c r="O598" s="537"/>
    </row>
    <row r="599" spans="1:15" ht="75">
      <c r="A599" s="391"/>
      <c r="B599" s="13" t="s">
        <v>3</v>
      </c>
      <c r="C599" s="57" t="s">
        <v>1391</v>
      </c>
      <c r="D599" s="15" t="s">
        <v>840</v>
      </c>
      <c r="E599" s="422">
        <v>26000</v>
      </c>
      <c r="F599" s="90" t="s">
        <v>29</v>
      </c>
      <c r="G599" s="90"/>
      <c r="H599" s="90"/>
      <c r="I599" s="375"/>
      <c r="J599" s="376"/>
      <c r="K599" s="377"/>
      <c r="L599" s="236"/>
      <c r="M599" s="237"/>
      <c r="N599" s="91">
        <f t="shared" ref="N599:N628" si="20">K599*E599</f>
        <v>0</v>
      </c>
      <c r="O599" s="537"/>
    </row>
    <row r="600" spans="1:15" ht="75">
      <c r="A600" s="391"/>
      <c r="B600" s="13" t="s">
        <v>4</v>
      </c>
      <c r="C600" s="57" t="s">
        <v>1392</v>
      </c>
      <c r="D600" s="15" t="s">
        <v>840</v>
      </c>
      <c r="E600" s="422">
        <v>20000</v>
      </c>
      <c r="F600" s="90" t="s">
        <v>29</v>
      </c>
      <c r="G600" s="90"/>
      <c r="H600" s="90"/>
      <c r="I600" s="375"/>
      <c r="J600" s="376"/>
      <c r="K600" s="377"/>
      <c r="L600" s="236"/>
      <c r="M600" s="237"/>
      <c r="N600" s="91">
        <f t="shared" si="20"/>
        <v>0</v>
      </c>
      <c r="O600" s="537"/>
    </row>
    <row r="601" spans="1:15" ht="75">
      <c r="B601" s="13" t="s">
        <v>5</v>
      </c>
      <c r="C601" s="57" t="s">
        <v>1393</v>
      </c>
      <c r="D601" s="15" t="s">
        <v>840</v>
      </c>
      <c r="E601" s="422">
        <v>3000</v>
      </c>
      <c r="F601" s="90" t="s">
        <v>29</v>
      </c>
      <c r="G601" s="90"/>
      <c r="H601" s="90"/>
      <c r="I601" s="375"/>
      <c r="J601" s="376"/>
      <c r="K601" s="377"/>
      <c r="L601" s="236"/>
      <c r="M601" s="237"/>
      <c r="N601" s="91">
        <f t="shared" si="20"/>
        <v>0</v>
      </c>
      <c r="O601" s="537"/>
    </row>
    <row r="602" spans="1:15" ht="75">
      <c r="A602" s="182"/>
      <c r="B602" s="13" t="s">
        <v>6</v>
      </c>
      <c r="C602" s="57" t="s">
        <v>1388</v>
      </c>
      <c r="D602" s="15" t="s">
        <v>840</v>
      </c>
      <c r="E602" s="422">
        <v>8000</v>
      </c>
      <c r="F602" s="90" t="s">
        <v>29</v>
      </c>
      <c r="G602" s="90"/>
      <c r="H602" s="90"/>
      <c r="I602" s="375"/>
      <c r="J602" s="376"/>
      <c r="K602" s="377"/>
      <c r="L602" s="236"/>
      <c r="M602" s="237"/>
      <c r="N602" s="91">
        <f t="shared" si="20"/>
        <v>0</v>
      </c>
    </row>
    <row r="603" spans="1:15" ht="77.45" customHeight="1">
      <c r="A603" s="182"/>
      <c r="B603" s="13" t="s">
        <v>7</v>
      </c>
      <c r="C603" s="57" t="s">
        <v>1387</v>
      </c>
      <c r="D603" s="15" t="s">
        <v>840</v>
      </c>
      <c r="E603" s="422">
        <v>2000</v>
      </c>
      <c r="F603" s="16"/>
      <c r="G603" s="16"/>
      <c r="H603" s="16"/>
      <c r="I603" s="378"/>
      <c r="J603" s="379"/>
      <c r="K603" s="380"/>
      <c r="L603" s="238"/>
      <c r="M603" s="239"/>
      <c r="N603" s="91">
        <f t="shared" si="20"/>
        <v>0</v>
      </c>
    </row>
    <row r="604" spans="1:15" ht="38.450000000000003" customHeight="1">
      <c r="A604" s="182"/>
      <c r="B604" s="13" t="s">
        <v>8</v>
      </c>
      <c r="C604" s="240" t="s">
        <v>1169</v>
      </c>
      <c r="D604" s="240" t="s">
        <v>1170</v>
      </c>
      <c r="E604" s="422">
        <v>140</v>
      </c>
      <c r="F604" s="381" t="s">
        <v>29</v>
      </c>
      <c r="G604" s="241"/>
      <c r="H604" s="241"/>
      <c r="I604" s="241"/>
      <c r="J604" s="241"/>
      <c r="K604" s="382"/>
      <c r="L604" s="241"/>
      <c r="M604" s="241"/>
      <c r="N604" s="91">
        <f t="shared" si="20"/>
        <v>0</v>
      </c>
    </row>
    <row r="605" spans="1:15" ht="56.1" customHeight="1">
      <c r="A605" s="391"/>
      <c r="B605" s="13" t="s">
        <v>9</v>
      </c>
      <c r="C605" s="102" t="s">
        <v>1171</v>
      </c>
      <c r="D605" s="107" t="s">
        <v>321</v>
      </c>
      <c r="E605" s="422">
        <v>1800</v>
      </c>
      <c r="F605" s="308" t="s">
        <v>29</v>
      </c>
      <c r="G605" s="97"/>
      <c r="H605" s="97"/>
      <c r="I605" s="97"/>
      <c r="J605" s="97"/>
      <c r="K605" s="306"/>
      <c r="L605" s="97"/>
      <c r="M605" s="97"/>
      <c r="N605" s="91">
        <f t="shared" si="20"/>
        <v>0</v>
      </c>
    </row>
    <row r="606" spans="1:15" ht="59.45" customHeight="1">
      <c r="A606" s="391"/>
      <c r="B606" s="13" t="s">
        <v>10</v>
      </c>
      <c r="C606" s="433" t="s">
        <v>1172</v>
      </c>
      <c r="D606" s="43" t="s">
        <v>702</v>
      </c>
      <c r="E606" s="422">
        <v>300</v>
      </c>
      <c r="F606" s="308" t="s">
        <v>29</v>
      </c>
      <c r="G606" s="97"/>
      <c r="H606" s="97"/>
      <c r="I606" s="97"/>
      <c r="J606" s="97"/>
      <c r="K606" s="306"/>
      <c r="L606" s="97"/>
      <c r="M606" s="97"/>
      <c r="N606" s="91">
        <f t="shared" si="20"/>
        <v>0</v>
      </c>
    </row>
    <row r="607" spans="1:15" ht="53.1" customHeight="1">
      <c r="A607" s="391"/>
      <c r="B607" s="13" t="s">
        <v>11</v>
      </c>
      <c r="C607" s="433" t="s">
        <v>1173</v>
      </c>
      <c r="D607" s="43" t="s">
        <v>324</v>
      </c>
      <c r="E607" s="422">
        <v>160</v>
      </c>
      <c r="F607" s="308" t="s">
        <v>29</v>
      </c>
      <c r="G607" s="97"/>
      <c r="H607" s="97"/>
      <c r="I607" s="97"/>
      <c r="J607" s="97"/>
      <c r="K607" s="306"/>
      <c r="L607" s="97"/>
      <c r="M607" s="97"/>
      <c r="N607" s="91">
        <f t="shared" si="20"/>
        <v>0</v>
      </c>
    </row>
    <row r="608" spans="1:15" ht="45.95" customHeight="1">
      <c r="B608" s="13" t="s">
        <v>12</v>
      </c>
      <c r="C608" s="82" t="s">
        <v>1174</v>
      </c>
      <c r="D608" s="43" t="s">
        <v>1175</v>
      </c>
      <c r="E608" s="422">
        <v>100</v>
      </c>
      <c r="F608" s="309" t="s">
        <v>29</v>
      </c>
      <c r="G608" s="103"/>
      <c r="H608" s="103"/>
      <c r="I608" s="103"/>
      <c r="J608" s="103"/>
      <c r="K608" s="310"/>
      <c r="L608" s="103"/>
      <c r="M608" s="103"/>
      <c r="N608" s="91">
        <f t="shared" si="20"/>
        <v>0</v>
      </c>
    </row>
    <row r="609" spans="1:14" ht="49.5" customHeight="1">
      <c r="B609" s="13" t="s">
        <v>13</v>
      </c>
      <c r="C609" s="108" t="s">
        <v>1176</v>
      </c>
      <c r="D609" s="108" t="s">
        <v>1177</v>
      </c>
      <c r="E609" s="422">
        <v>800</v>
      </c>
      <c r="F609" s="360" t="s">
        <v>29</v>
      </c>
      <c r="G609" s="151"/>
      <c r="H609" s="151"/>
      <c r="I609" s="151"/>
      <c r="J609" s="151"/>
      <c r="K609" s="361"/>
      <c r="L609" s="151"/>
      <c r="M609" s="151"/>
      <c r="N609" s="91">
        <f t="shared" si="20"/>
        <v>0</v>
      </c>
    </row>
    <row r="610" spans="1:14" ht="59.45" customHeight="1">
      <c r="B610" s="13" t="s">
        <v>72</v>
      </c>
      <c r="C610" s="242" t="s">
        <v>1178</v>
      </c>
      <c r="D610" s="108" t="s">
        <v>1179</v>
      </c>
      <c r="E610" s="422">
        <v>1400</v>
      </c>
      <c r="F610" s="360" t="s">
        <v>29</v>
      </c>
      <c r="G610" s="151"/>
      <c r="H610" s="151"/>
      <c r="I610" s="151"/>
      <c r="J610" s="151"/>
      <c r="K610" s="361"/>
      <c r="L610" s="151"/>
      <c r="M610" s="151"/>
      <c r="N610" s="91">
        <f t="shared" si="20"/>
        <v>0</v>
      </c>
    </row>
    <row r="611" spans="1:14" ht="101.45" customHeight="1">
      <c r="B611" s="13" t="s">
        <v>75</v>
      </c>
      <c r="C611" s="243" t="s">
        <v>1180</v>
      </c>
      <c r="D611" s="14" t="s">
        <v>702</v>
      </c>
      <c r="E611" s="422">
        <v>9000</v>
      </c>
      <c r="F611" s="345" t="s">
        <v>29</v>
      </c>
      <c r="G611" s="138"/>
      <c r="H611" s="138"/>
      <c r="I611" s="138"/>
      <c r="J611" s="138"/>
      <c r="K611" s="346"/>
      <c r="L611" s="138"/>
      <c r="M611" s="138"/>
      <c r="N611" s="91">
        <f t="shared" si="20"/>
        <v>0</v>
      </c>
    </row>
    <row r="612" spans="1:14" ht="34.5" customHeight="1">
      <c r="B612" s="13" t="s">
        <v>78</v>
      </c>
      <c r="C612" s="36" t="s">
        <v>1181</v>
      </c>
      <c r="D612" s="37" t="s">
        <v>1182</v>
      </c>
      <c r="E612" s="422">
        <v>8000</v>
      </c>
      <c r="F612" s="362" t="s">
        <v>29</v>
      </c>
      <c r="G612" s="152"/>
      <c r="H612" s="152"/>
      <c r="I612" s="152"/>
      <c r="J612" s="152"/>
      <c r="K612" s="363"/>
      <c r="L612" s="152"/>
      <c r="M612" s="152"/>
      <c r="N612" s="91">
        <f t="shared" si="20"/>
        <v>0</v>
      </c>
    </row>
    <row r="613" spans="1:14" ht="37.5" customHeight="1">
      <c r="B613" s="13" t="s">
        <v>81</v>
      </c>
      <c r="C613" s="36" t="s">
        <v>1183</v>
      </c>
      <c r="D613" s="37" t="s">
        <v>1184</v>
      </c>
      <c r="E613" s="422">
        <v>20</v>
      </c>
      <c r="F613" s="362" t="s">
        <v>29</v>
      </c>
      <c r="G613" s="152"/>
      <c r="H613" s="152"/>
      <c r="I613" s="152"/>
      <c r="J613" s="152"/>
      <c r="K613" s="363"/>
      <c r="L613" s="152"/>
      <c r="M613" s="152"/>
      <c r="N613" s="91">
        <f t="shared" si="20"/>
        <v>0</v>
      </c>
    </row>
    <row r="614" spans="1:14" ht="36.950000000000003" customHeight="1">
      <c r="A614" s="50"/>
      <c r="B614" s="13" t="s">
        <v>84</v>
      </c>
      <c r="C614" s="244" t="s">
        <v>1185</v>
      </c>
      <c r="D614" s="245" t="s">
        <v>1186</v>
      </c>
      <c r="E614" s="422">
        <v>60</v>
      </c>
      <c r="F614" s="383" t="s">
        <v>29</v>
      </c>
      <c r="G614" s="246"/>
      <c r="H614" s="246"/>
      <c r="I614" s="246"/>
      <c r="J614" s="246"/>
      <c r="K614" s="372"/>
      <c r="L614" s="246"/>
      <c r="M614" s="246"/>
      <c r="N614" s="91">
        <f t="shared" si="20"/>
        <v>0</v>
      </c>
    </row>
    <row r="615" spans="1:14" ht="75" customHeight="1">
      <c r="A615" s="50"/>
      <c r="B615" s="13" t="s">
        <v>87</v>
      </c>
      <c r="C615" s="243" t="s">
        <v>1187</v>
      </c>
      <c r="D615" s="15" t="s">
        <v>1188</v>
      </c>
      <c r="E615" s="422">
        <v>18000</v>
      </c>
      <c r="F615" s="384" t="s">
        <v>29</v>
      </c>
      <c r="G615" s="16"/>
      <c r="H615" s="16"/>
      <c r="I615" s="16"/>
      <c r="J615" s="16"/>
      <c r="K615" s="288"/>
      <c r="L615" s="16"/>
      <c r="M615" s="16"/>
      <c r="N615" s="91">
        <f t="shared" si="20"/>
        <v>0</v>
      </c>
    </row>
    <row r="616" spans="1:14" ht="60">
      <c r="B616" s="13" t="s">
        <v>90</v>
      </c>
      <c r="C616" s="82" t="s">
        <v>1189</v>
      </c>
      <c r="D616" s="58" t="s">
        <v>1190</v>
      </c>
      <c r="E616" s="422">
        <v>20000</v>
      </c>
      <c r="F616" s="323" t="s">
        <v>29</v>
      </c>
      <c r="G616" s="90"/>
      <c r="H616" s="90"/>
      <c r="I616" s="90"/>
      <c r="J616" s="90"/>
      <c r="K616" s="91"/>
      <c r="L616" s="90"/>
      <c r="M616" s="90"/>
      <c r="N616" s="91">
        <f t="shared" si="20"/>
        <v>0</v>
      </c>
    </row>
    <row r="617" spans="1:14" ht="60">
      <c r="B617" s="13" t="s">
        <v>92</v>
      </c>
      <c r="C617" s="82" t="s">
        <v>1191</v>
      </c>
      <c r="D617" s="58" t="s">
        <v>1167</v>
      </c>
      <c r="E617" s="422">
        <v>1200</v>
      </c>
      <c r="F617" s="323" t="s">
        <v>29</v>
      </c>
      <c r="G617" s="90"/>
      <c r="H617" s="90"/>
      <c r="I617" s="90"/>
      <c r="J617" s="90"/>
      <c r="K617" s="91"/>
      <c r="L617" s="90"/>
      <c r="M617" s="90"/>
      <c r="N617" s="91">
        <f t="shared" si="20"/>
        <v>0</v>
      </c>
    </row>
    <row r="618" spans="1:14" ht="60">
      <c r="B618" s="13" t="s">
        <v>94</v>
      </c>
      <c r="C618" s="82" t="s">
        <v>1192</v>
      </c>
      <c r="D618" s="58" t="s">
        <v>1190</v>
      </c>
      <c r="E618" s="422">
        <v>11000</v>
      </c>
      <c r="F618" s="323" t="s">
        <v>29</v>
      </c>
      <c r="G618" s="90"/>
      <c r="H618" s="90"/>
      <c r="I618" s="90"/>
      <c r="J618" s="90"/>
      <c r="K618" s="91"/>
      <c r="L618" s="90"/>
      <c r="M618" s="90"/>
      <c r="N618" s="91">
        <f t="shared" si="20"/>
        <v>0</v>
      </c>
    </row>
    <row r="619" spans="1:14" ht="60">
      <c r="B619" s="13" t="s">
        <v>96</v>
      </c>
      <c r="C619" s="82" t="s">
        <v>1193</v>
      </c>
      <c r="D619" s="58" t="s">
        <v>1188</v>
      </c>
      <c r="E619" s="422">
        <v>1400</v>
      </c>
      <c r="F619" s="323" t="s">
        <v>29</v>
      </c>
      <c r="G619" s="90"/>
      <c r="H619" s="90"/>
      <c r="I619" s="90"/>
      <c r="J619" s="90"/>
      <c r="K619" s="91"/>
      <c r="L619" s="90"/>
      <c r="M619" s="90"/>
      <c r="N619" s="91">
        <f t="shared" si="20"/>
        <v>0</v>
      </c>
    </row>
    <row r="620" spans="1:14" ht="60">
      <c r="B620" s="13" t="s">
        <v>97</v>
      </c>
      <c r="C620" s="82" t="s">
        <v>1194</v>
      </c>
      <c r="D620" s="58" t="s">
        <v>1190</v>
      </c>
      <c r="E620" s="422">
        <v>1800</v>
      </c>
      <c r="F620" s="323" t="s">
        <v>29</v>
      </c>
      <c r="G620" s="90"/>
      <c r="H620" s="90"/>
      <c r="I620" s="90"/>
      <c r="J620" s="90"/>
      <c r="K620" s="91"/>
      <c r="L620" s="90"/>
      <c r="M620" s="90"/>
      <c r="N620" s="91">
        <f t="shared" si="20"/>
        <v>0</v>
      </c>
    </row>
    <row r="621" spans="1:14" ht="75">
      <c r="B621" s="13" t="s">
        <v>99</v>
      </c>
      <c r="C621" s="92" t="s">
        <v>1195</v>
      </c>
      <c r="D621" s="58" t="s">
        <v>1190</v>
      </c>
      <c r="E621" s="422">
        <v>28000</v>
      </c>
      <c r="F621" s="323" t="s">
        <v>29</v>
      </c>
      <c r="G621" s="90"/>
      <c r="H621" s="90"/>
      <c r="I621" s="90"/>
      <c r="J621" s="90"/>
      <c r="K621" s="91"/>
      <c r="L621" s="90"/>
      <c r="M621" s="90"/>
      <c r="N621" s="91">
        <f t="shared" si="20"/>
        <v>0</v>
      </c>
    </row>
    <row r="622" spans="1:14" ht="75">
      <c r="B622" s="13" t="s">
        <v>102</v>
      </c>
      <c r="C622" s="92" t="s">
        <v>1196</v>
      </c>
      <c r="D622" s="58" t="s">
        <v>1167</v>
      </c>
      <c r="E622" s="422">
        <v>6000</v>
      </c>
      <c r="F622" s="323" t="s">
        <v>29</v>
      </c>
      <c r="G622" s="90"/>
      <c r="H622" s="90"/>
      <c r="I622" s="90"/>
      <c r="J622" s="90"/>
      <c r="K622" s="91"/>
      <c r="L622" s="90"/>
      <c r="M622" s="90"/>
      <c r="N622" s="91">
        <f t="shared" si="20"/>
        <v>0</v>
      </c>
    </row>
    <row r="623" spans="1:14" ht="75">
      <c r="B623" s="13" t="s">
        <v>105</v>
      </c>
      <c r="C623" s="82" t="s">
        <v>1197</v>
      </c>
      <c r="D623" s="58" t="s">
        <v>1190</v>
      </c>
      <c r="E623" s="422">
        <v>9000</v>
      </c>
      <c r="F623" s="323" t="s">
        <v>29</v>
      </c>
      <c r="G623" s="90"/>
      <c r="H623" s="90"/>
      <c r="I623" s="90"/>
      <c r="J623" s="90"/>
      <c r="K623" s="91"/>
      <c r="L623" s="90"/>
      <c r="M623" s="90"/>
      <c r="N623" s="91">
        <f t="shared" si="20"/>
        <v>0</v>
      </c>
    </row>
    <row r="624" spans="1:14" ht="60">
      <c r="B624" s="13" t="s">
        <v>108</v>
      </c>
      <c r="C624" s="82" t="s">
        <v>1199</v>
      </c>
      <c r="D624" s="58" t="s">
        <v>1190</v>
      </c>
      <c r="E624" s="422">
        <v>40</v>
      </c>
      <c r="F624" s="323" t="s">
        <v>29</v>
      </c>
      <c r="G624" s="90"/>
      <c r="H624" s="90"/>
      <c r="I624" s="90"/>
      <c r="J624" s="90"/>
      <c r="K624" s="91"/>
      <c r="L624" s="90"/>
      <c r="M624" s="90"/>
      <c r="N624" s="91">
        <f t="shared" si="20"/>
        <v>0</v>
      </c>
    </row>
    <row r="625" spans="1:15" ht="60">
      <c r="B625" s="13" t="s">
        <v>111</v>
      </c>
      <c r="C625" s="82" t="s">
        <v>1200</v>
      </c>
      <c r="D625" s="58" t="s">
        <v>1188</v>
      </c>
      <c r="E625" s="422">
        <v>40</v>
      </c>
      <c r="F625" s="323" t="s">
        <v>29</v>
      </c>
      <c r="G625" s="90"/>
      <c r="H625" s="90"/>
      <c r="I625" s="90"/>
      <c r="J625" s="90"/>
      <c r="K625" s="91"/>
      <c r="L625" s="90"/>
      <c r="M625" s="90"/>
      <c r="N625" s="91">
        <f t="shared" si="20"/>
        <v>0</v>
      </c>
    </row>
    <row r="626" spans="1:15" ht="60">
      <c r="A626" s="391"/>
      <c r="B626" s="13" t="s">
        <v>113</v>
      </c>
      <c r="C626" s="82" t="s">
        <v>1201</v>
      </c>
      <c r="D626" s="58" t="s">
        <v>28</v>
      </c>
      <c r="E626" s="422">
        <v>3400</v>
      </c>
      <c r="F626" s="323" t="s">
        <v>29</v>
      </c>
      <c r="G626" s="90"/>
      <c r="H626" s="90"/>
      <c r="I626" s="90"/>
      <c r="J626" s="90"/>
      <c r="K626" s="91"/>
      <c r="L626" s="90"/>
      <c r="M626" s="90"/>
      <c r="N626" s="91">
        <f t="shared" si="20"/>
        <v>0</v>
      </c>
    </row>
    <row r="627" spans="1:15" ht="60">
      <c r="A627" s="391"/>
      <c r="B627" s="13" t="s">
        <v>115</v>
      </c>
      <c r="C627" s="82" t="s">
        <v>1202</v>
      </c>
      <c r="D627" s="58" t="s">
        <v>28</v>
      </c>
      <c r="E627" s="422">
        <v>154000</v>
      </c>
      <c r="F627" s="323" t="s">
        <v>29</v>
      </c>
      <c r="G627" s="90"/>
      <c r="H627" s="90"/>
      <c r="I627" s="90"/>
      <c r="J627" s="90"/>
      <c r="K627" s="91"/>
      <c r="L627" s="90"/>
      <c r="M627" s="90"/>
      <c r="N627" s="91">
        <f t="shared" si="20"/>
        <v>0</v>
      </c>
    </row>
    <row r="628" spans="1:15" ht="60.6" customHeight="1">
      <c r="A628" s="391"/>
      <c r="B628" s="13" t="s">
        <v>117</v>
      </c>
      <c r="C628" s="82" t="s">
        <v>1203</v>
      </c>
      <c r="D628" s="58" t="s">
        <v>1167</v>
      </c>
      <c r="E628" s="422">
        <v>40</v>
      </c>
      <c r="F628" s="323" t="s">
        <v>29</v>
      </c>
      <c r="G628" s="90"/>
      <c r="H628" s="90"/>
      <c r="I628" s="90"/>
      <c r="J628" s="90"/>
      <c r="K628" s="91"/>
      <c r="L628" s="90"/>
      <c r="M628" s="90"/>
      <c r="N628" s="91">
        <f t="shared" si="20"/>
        <v>0</v>
      </c>
    </row>
    <row r="629" spans="1:15" ht="16.5" thickBot="1">
      <c r="A629" s="391"/>
      <c r="B629" s="562" t="s">
        <v>1045</v>
      </c>
      <c r="C629" s="563"/>
      <c r="D629" s="563"/>
      <c r="E629" s="563"/>
      <c r="F629" s="563"/>
      <c r="G629" s="563"/>
      <c r="H629" s="563"/>
      <c r="I629" s="563"/>
      <c r="J629" s="563"/>
      <c r="K629" s="563"/>
      <c r="L629" s="168">
        <f>SUM(L597:L602)</f>
        <v>0</v>
      </c>
      <c r="M629" s="169"/>
      <c r="N629" s="170">
        <f>SUM(N597:N628)</f>
        <v>0</v>
      </c>
      <c r="O629" s="277"/>
    </row>
    <row r="630" spans="1:15" ht="15.75">
      <c r="A630" s="391"/>
      <c r="B630" s="185"/>
      <c r="C630" s="185"/>
      <c r="D630" s="185"/>
      <c r="E630" s="415"/>
      <c r="F630" s="185"/>
      <c r="G630" s="185"/>
      <c r="H630" s="185"/>
      <c r="I630" s="185"/>
      <c r="J630" s="185"/>
      <c r="K630" s="185"/>
      <c r="L630" s="186"/>
      <c r="M630" s="187"/>
      <c r="N630" s="186"/>
      <c r="O630" s="277"/>
    </row>
    <row r="631" spans="1:15" ht="15.75">
      <c r="A631" s="391"/>
      <c r="B631" s="185"/>
      <c r="C631" s="185"/>
      <c r="D631" s="185"/>
      <c r="E631" s="415"/>
      <c r="F631" s="185"/>
      <c r="G631" s="185"/>
      <c r="H631" s="185"/>
      <c r="I631" s="185"/>
      <c r="J631" s="185"/>
      <c r="K631" s="185"/>
      <c r="L631" s="186"/>
      <c r="M631" s="187"/>
      <c r="N631" s="186"/>
      <c r="O631" s="277"/>
    </row>
    <row r="632" spans="1:15" ht="15.75">
      <c r="A632" s="391"/>
      <c r="B632" s="185"/>
      <c r="C632" s="248" t="s">
        <v>1270</v>
      </c>
      <c r="D632" s="185"/>
      <c r="E632" s="415"/>
      <c r="F632" s="185"/>
      <c r="G632" s="185"/>
      <c r="H632" s="185"/>
      <c r="I632" s="185"/>
      <c r="J632" s="185"/>
      <c r="K632" s="185"/>
      <c r="L632" s="186"/>
      <c r="M632" s="187"/>
      <c r="N632" s="186"/>
      <c r="O632" s="50"/>
    </row>
    <row r="633" spans="1:15" ht="16.5" thickBot="1">
      <c r="A633" s="391"/>
      <c r="B633" s="185"/>
      <c r="C633" s="185"/>
      <c r="D633" s="185"/>
      <c r="E633" s="415"/>
      <c r="F633" s="185"/>
      <c r="G633" s="185"/>
      <c r="H633" s="185"/>
      <c r="I633" s="185"/>
      <c r="J633" s="185"/>
      <c r="K633" s="185"/>
      <c r="L633" s="186"/>
      <c r="M633" s="187"/>
      <c r="N633" s="186"/>
      <c r="O633" s="50"/>
    </row>
    <row r="634" spans="1:15" ht="15.75">
      <c r="A634" s="391"/>
      <c r="B634" s="4" t="s">
        <v>1</v>
      </c>
      <c r="C634" s="5" t="s">
        <v>2</v>
      </c>
      <c r="D634" s="6" t="s">
        <v>3</v>
      </c>
      <c r="E634" s="399" t="s">
        <v>4</v>
      </c>
      <c r="F634" s="5" t="s">
        <v>5</v>
      </c>
      <c r="G634" s="5" t="s">
        <v>6</v>
      </c>
      <c r="H634" s="5" t="s">
        <v>7</v>
      </c>
      <c r="I634" s="5" t="s">
        <v>8</v>
      </c>
      <c r="J634" s="5" t="s">
        <v>9</v>
      </c>
      <c r="K634" s="5" t="s">
        <v>10</v>
      </c>
      <c r="L634" s="5" t="s">
        <v>11</v>
      </c>
      <c r="M634" s="5" t="s">
        <v>12</v>
      </c>
      <c r="N634" s="7" t="s">
        <v>13</v>
      </c>
      <c r="O634" s="50"/>
    </row>
    <row r="635" spans="1:15" ht="118.5" thickBot="1">
      <c r="A635" s="391"/>
      <c r="B635" s="8" t="s">
        <v>14</v>
      </c>
      <c r="C635" s="9" t="s">
        <v>15</v>
      </c>
      <c r="D635" s="10" t="s">
        <v>16</v>
      </c>
      <c r="E635" s="400" t="s">
        <v>17</v>
      </c>
      <c r="F635" s="11" t="s">
        <v>18</v>
      </c>
      <c r="G635" s="11" t="s">
        <v>19</v>
      </c>
      <c r="H635" s="11" t="s">
        <v>20</v>
      </c>
      <c r="I635" s="11" t="s">
        <v>21</v>
      </c>
      <c r="J635" s="11" t="s">
        <v>22</v>
      </c>
      <c r="K635" s="11" t="s">
        <v>23</v>
      </c>
      <c r="L635" s="11" t="s">
        <v>24</v>
      </c>
      <c r="M635" s="11" t="s">
        <v>25</v>
      </c>
      <c r="N635" s="12" t="s">
        <v>26</v>
      </c>
      <c r="O635" s="50"/>
    </row>
    <row r="636" spans="1:15" ht="45">
      <c r="A636" s="391"/>
      <c r="B636" s="13" t="s">
        <v>1</v>
      </c>
      <c r="C636" s="14" t="s">
        <v>1206</v>
      </c>
      <c r="D636" s="14" t="s">
        <v>104</v>
      </c>
      <c r="E636" s="401">
        <v>120</v>
      </c>
      <c r="F636" s="16" t="s">
        <v>29</v>
      </c>
      <c r="G636" s="16"/>
      <c r="H636" s="16"/>
      <c r="I636" s="375"/>
      <c r="J636" s="376"/>
      <c r="K636" s="380"/>
      <c r="L636" s="236"/>
      <c r="M636" s="237"/>
      <c r="N636" s="91">
        <f>K636*E636</f>
        <v>0</v>
      </c>
      <c r="O636" s="50"/>
    </row>
    <row r="637" spans="1:15" ht="30">
      <c r="A637" s="391"/>
      <c r="B637" s="13" t="s">
        <v>2</v>
      </c>
      <c r="C637" s="82" t="s">
        <v>1207</v>
      </c>
      <c r="D637" s="43" t="s">
        <v>1208</v>
      </c>
      <c r="E637" s="401">
        <v>6400</v>
      </c>
      <c r="F637" s="90" t="s">
        <v>29</v>
      </c>
      <c r="G637" s="90"/>
      <c r="H637" s="90"/>
      <c r="I637" s="375"/>
      <c r="J637" s="376"/>
      <c r="K637" s="377"/>
      <c r="L637" s="236"/>
      <c r="M637" s="237"/>
      <c r="N637" s="91">
        <f>K637*E637</f>
        <v>0</v>
      </c>
      <c r="O637" s="50"/>
    </row>
    <row r="638" spans="1:15" ht="30">
      <c r="A638" s="391"/>
      <c r="B638" s="249" t="s">
        <v>3</v>
      </c>
      <c r="C638" s="57" t="s">
        <v>1209</v>
      </c>
      <c r="D638" s="42" t="s">
        <v>1210</v>
      </c>
      <c r="E638" s="401">
        <v>200</v>
      </c>
      <c r="F638" s="90" t="s">
        <v>29</v>
      </c>
      <c r="G638" s="90"/>
      <c r="H638" s="90"/>
      <c r="I638" s="90"/>
      <c r="J638" s="90"/>
      <c r="K638" s="377"/>
      <c r="L638" s="90"/>
      <c r="M638" s="90"/>
      <c r="N638" s="91">
        <f>K638*E638</f>
        <v>0</v>
      </c>
      <c r="O638" s="50"/>
    </row>
    <row r="639" spans="1:15" ht="16.5" thickBot="1">
      <c r="A639" s="281"/>
      <c r="B639" s="564"/>
      <c r="C639" s="565"/>
      <c r="D639" s="565"/>
      <c r="E639" s="423"/>
      <c r="F639" s="385"/>
      <c r="G639" s="385"/>
      <c r="H639" s="385"/>
      <c r="I639" s="386"/>
      <c r="J639" s="386"/>
      <c r="K639" s="247"/>
      <c r="L639" s="247">
        <f>N639/1.08</f>
        <v>0</v>
      </c>
      <c r="M639" s="247"/>
      <c r="N639" s="247">
        <f>SUM(N636:N638)</f>
        <v>0</v>
      </c>
      <c r="O639" s="50"/>
    </row>
    <row r="640" spans="1:15" ht="35.450000000000003" customHeight="1">
      <c r="A640" s="391"/>
      <c r="B640" s="185"/>
      <c r="C640" s="185"/>
      <c r="D640" s="185"/>
      <c r="E640" s="415"/>
      <c r="F640" s="185"/>
      <c r="G640" s="185"/>
      <c r="H640" s="185"/>
      <c r="I640" s="185"/>
      <c r="J640" s="185"/>
      <c r="K640" s="185"/>
      <c r="L640" s="186"/>
      <c r="M640" s="187"/>
      <c r="N640" s="186"/>
      <c r="O640" s="277"/>
    </row>
    <row r="641" spans="1:15" ht="15.75">
      <c r="A641" s="391"/>
      <c r="B641" s="576" t="s">
        <v>1271</v>
      </c>
      <c r="C641" s="576"/>
      <c r="D641" s="250"/>
    </row>
    <row r="642" spans="1:15" ht="24.6" customHeight="1" thickBot="1">
      <c r="A642" s="391"/>
      <c r="B642" s="251"/>
      <c r="D642" s="2"/>
      <c r="O642" s="538"/>
    </row>
    <row r="643" spans="1:15" ht="15.75">
      <c r="A643" s="391"/>
      <c r="B643" s="4" t="s">
        <v>1</v>
      </c>
      <c r="C643" s="5" t="s">
        <v>2</v>
      </c>
      <c r="D643" s="6" t="s">
        <v>3</v>
      </c>
      <c r="E643" s="399" t="s">
        <v>4</v>
      </c>
      <c r="F643" s="5" t="s">
        <v>5</v>
      </c>
      <c r="G643" s="5" t="s">
        <v>6</v>
      </c>
      <c r="H643" s="5" t="s">
        <v>7</v>
      </c>
      <c r="I643" s="5" t="s">
        <v>8</v>
      </c>
      <c r="J643" s="5" t="s">
        <v>9</v>
      </c>
      <c r="K643" s="5" t="s">
        <v>10</v>
      </c>
      <c r="L643" s="5" t="s">
        <v>11</v>
      </c>
      <c r="M643" s="5" t="s">
        <v>12</v>
      </c>
      <c r="N643" s="7" t="s">
        <v>13</v>
      </c>
    </row>
    <row r="644" spans="1:15" ht="118.5" thickBot="1">
      <c r="A644" s="391"/>
      <c r="B644" s="8" t="s">
        <v>14</v>
      </c>
      <c r="C644" s="9" t="s">
        <v>15</v>
      </c>
      <c r="D644" s="10" t="s">
        <v>16</v>
      </c>
      <c r="E644" s="400" t="s">
        <v>17</v>
      </c>
      <c r="F644" s="11" t="s">
        <v>18</v>
      </c>
      <c r="G644" s="11" t="s">
        <v>19</v>
      </c>
      <c r="H644" s="11" t="s">
        <v>20</v>
      </c>
      <c r="I644" s="11" t="s">
        <v>21</v>
      </c>
      <c r="J644" s="11" t="s">
        <v>22</v>
      </c>
      <c r="K644" s="11" t="s">
        <v>23</v>
      </c>
      <c r="L644" s="11" t="s">
        <v>24</v>
      </c>
      <c r="M644" s="11" t="s">
        <v>25</v>
      </c>
      <c r="N644" s="12" t="s">
        <v>26</v>
      </c>
    </row>
    <row r="645" spans="1:15" ht="60">
      <c r="A645" s="391"/>
      <c r="B645" s="252" t="s">
        <v>1</v>
      </c>
      <c r="C645" s="253" t="s">
        <v>1234</v>
      </c>
      <c r="D645" s="14" t="s">
        <v>1235</v>
      </c>
      <c r="E645" s="401">
        <v>200</v>
      </c>
      <c r="F645" s="287" t="s">
        <v>29</v>
      </c>
      <c r="G645" s="16"/>
      <c r="H645" s="16"/>
      <c r="I645" s="16"/>
      <c r="J645" s="16"/>
      <c r="K645" s="288"/>
      <c r="L645" s="16"/>
      <c r="M645" s="16"/>
      <c r="N645" s="17">
        <f>K645*E645</f>
        <v>0</v>
      </c>
    </row>
    <row r="646" spans="1:15" ht="60">
      <c r="A646" s="391"/>
      <c r="B646" s="191" t="s">
        <v>2</v>
      </c>
      <c r="C646" s="86" t="s">
        <v>1236</v>
      </c>
      <c r="D646" s="14" t="s">
        <v>1237</v>
      </c>
      <c r="E646" s="401">
        <v>3400</v>
      </c>
      <c r="F646" s="307" t="s">
        <v>29</v>
      </c>
      <c r="G646" s="90"/>
      <c r="H646" s="90"/>
      <c r="I646" s="90"/>
      <c r="J646" s="90"/>
      <c r="K646" s="91"/>
      <c r="L646" s="90"/>
      <c r="M646" s="90"/>
      <c r="N646" s="17">
        <f>K646*E646</f>
        <v>0</v>
      </c>
    </row>
    <row r="647" spans="1:15" ht="60">
      <c r="A647" s="391"/>
      <c r="B647" s="191" t="s">
        <v>3</v>
      </c>
      <c r="C647" s="86" t="s">
        <v>1238</v>
      </c>
      <c r="D647" s="14" t="s">
        <v>1239</v>
      </c>
      <c r="E647" s="401">
        <v>800</v>
      </c>
      <c r="F647" s="307" t="s">
        <v>29</v>
      </c>
      <c r="G647" s="90"/>
      <c r="H647" s="90"/>
      <c r="I647" s="90"/>
      <c r="J647" s="90"/>
      <c r="K647" s="91"/>
      <c r="L647" s="90"/>
      <c r="M647" s="90"/>
      <c r="N647" s="17">
        <f t="shared" ref="N647:N658" si="21">K647*E647</f>
        <v>0</v>
      </c>
    </row>
    <row r="648" spans="1:15" ht="60">
      <c r="A648" s="391"/>
      <c r="B648" s="191" t="s">
        <v>4</v>
      </c>
      <c r="C648" s="86" t="s">
        <v>1240</v>
      </c>
      <c r="D648" s="14" t="s">
        <v>1241</v>
      </c>
      <c r="E648" s="401">
        <v>500</v>
      </c>
      <c r="F648" s="307" t="s">
        <v>29</v>
      </c>
      <c r="G648" s="90"/>
      <c r="H648" s="90"/>
      <c r="I648" s="90"/>
      <c r="J648" s="90"/>
      <c r="K648" s="91"/>
      <c r="L648" s="90"/>
      <c r="M648" s="90"/>
      <c r="N648" s="17">
        <f t="shared" si="21"/>
        <v>0</v>
      </c>
    </row>
    <row r="649" spans="1:15" ht="60">
      <c r="A649" s="391"/>
      <c r="B649" s="191" t="s">
        <v>5</v>
      </c>
      <c r="C649" s="86" t="s">
        <v>1242</v>
      </c>
      <c r="D649" s="14" t="s">
        <v>1235</v>
      </c>
      <c r="E649" s="401">
        <v>2000</v>
      </c>
      <c r="F649" s="307" t="s">
        <v>29</v>
      </c>
      <c r="G649" s="90"/>
      <c r="H649" s="90"/>
      <c r="I649" s="90"/>
      <c r="J649" s="90"/>
      <c r="K649" s="91"/>
      <c r="L649" s="90"/>
      <c r="M649" s="90"/>
      <c r="N649" s="17">
        <f t="shared" si="21"/>
        <v>0</v>
      </c>
    </row>
    <row r="650" spans="1:15" ht="60">
      <c r="A650" s="391"/>
      <c r="B650" s="191" t="s">
        <v>6</v>
      </c>
      <c r="C650" s="86" t="s">
        <v>1243</v>
      </c>
      <c r="D650" s="14" t="s">
        <v>1241</v>
      </c>
      <c r="E650" s="401">
        <v>4400</v>
      </c>
      <c r="F650" s="307" t="s">
        <v>29</v>
      </c>
      <c r="G650" s="90"/>
      <c r="H650" s="90"/>
      <c r="I650" s="90"/>
      <c r="J650" s="90"/>
      <c r="K650" s="91"/>
      <c r="L650" s="90"/>
      <c r="M650" s="90"/>
      <c r="N650" s="17">
        <f t="shared" si="21"/>
        <v>0</v>
      </c>
    </row>
    <row r="651" spans="1:15" ht="60">
      <c r="A651" s="391"/>
      <c r="B651" s="191" t="s">
        <v>7</v>
      </c>
      <c r="C651" s="86" t="s">
        <v>1244</v>
      </c>
      <c r="D651" s="14" t="s">
        <v>1239</v>
      </c>
      <c r="E651" s="401">
        <v>5000</v>
      </c>
      <c r="F651" s="307" t="s">
        <v>29</v>
      </c>
      <c r="G651" s="90"/>
      <c r="H651" s="90"/>
      <c r="I651" s="90"/>
      <c r="J651" s="90"/>
      <c r="K651" s="91"/>
      <c r="L651" s="90"/>
      <c r="M651" s="90"/>
      <c r="N651" s="17">
        <f t="shared" si="21"/>
        <v>0</v>
      </c>
    </row>
    <row r="652" spans="1:15" ht="60">
      <c r="A652" s="391"/>
      <c r="B652" s="191" t="s">
        <v>8</v>
      </c>
      <c r="C652" s="43" t="s">
        <v>1245</v>
      </c>
      <c r="D652" s="43" t="s">
        <v>1237</v>
      </c>
      <c r="E652" s="401">
        <v>26000</v>
      </c>
      <c r="F652" s="307" t="s">
        <v>29</v>
      </c>
      <c r="G652" s="90"/>
      <c r="H652" s="90"/>
      <c r="I652" s="90"/>
      <c r="J652" s="90"/>
      <c r="K652" s="91"/>
      <c r="L652" s="90"/>
      <c r="M652" s="90"/>
      <c r="N652" s="17">
        <f t="shared" si="21"/>
        <v>0</v>
      </c>
    </row>
    <row r="653" spans="1:15" ht="75">
      <c r="B653" s="191" t="s">
        <v>9</v>
      </c>
      <c r="C653" s="43" t="s">
        <v>1246</v>
      </c>
      <c r="D653" s="43" t="s">
        <v>1235</v>
      </c>
      <c r="E653" s="401">
        <v>700</v>
      </c>
      <c r="F653" s="307" t="s">
        <v>29</v>
      </c>
      <c r="G653" s="90"/>
      <c r="H653" s="90"/>
      <c r="I653" s="90"/>
      <c r="J653" s="90"/>
      <c r="K653" s="91"/>
      <c r="L653" s="90"/>
      <c r="M653" s="90"/>
      <c r="N653" s="17">
        <f t="shared" si="21"/>
        <v>0</v>
      </c>
    </row>
    <row r="654" spans="1:15" ht="30">
      <c r="A654" s="391"/>
      <c r="B654" s="191" t="s">
        <v>10</v>
      </c>
      <c r="C654" s="43" t="s">
        <v>1247</v>
      </c>
      <c r="D654" s="43" t="s">
        <v>1248</v>
      </c>
      <c r="E654" s="401">
        <v>4000</v>
      </c>
      <c r="F654" s="307" t="s">
        <v>29</v>
      </c>
      <c r="G654" s="90"/>
      <c r="H654" s="90"/>
      <c r="I654" s="90"/>
      <c r="J654" s="90"/>
      <c r="K654" s="91"/>
      <c r="L654" s="90"/>
      <c r="M654" s="90"/>
      <c r="N654" s="17">
        <f t="shared" si="21"/>
        <v>0</v>
      </c>
    </row>
    <row r="655" spans="1:15" ht="15.75">
      <c r="A655" s="391"/>
      <c r="B655" s="191" t="s">
        <v>11</v>
      </c>
      <c r="C655" s="43" t="s">
        <v>1249</v>
      </c>
      <c r="D655" s="43" t="s">
        <v>1250</v>
      </c>
      <c r="E655" s="401">
        <v>40</v>
      </c>
      <c r="F655" s="307" t="s">
        <v>29</v>
      </c>
      <c r="G655" s="90"/>
      <c r="H655" s="90"/>
      <c r="I655" s="90"/>
      <c r="J655" s="90"/>
      <c r="K655" s="91"/>
      <c r="L655" s="90"/>
      <c r="M655" s="90"/>
      <c r="N655" s="17">
        <f t="shared" si="21"/>
        <v>0</v>
      </c>
    </row>
    <row r="656" spans="1:15" ht="30">
      <c r="A656" s="391"/>
      <c r="B656" s="191" t="s">
        <v>12</v>
      </c>
      <c r="C656" s="104" t="s">
        <v>1251</v>
      </c>
      <c r="D656" s="102" t="s">
        <v>1252</v>
      </c>
      <c r="E656" s="401">
        <v>440</v>
      </c>
      <c r="F656" s="309" t="s">
        <v>29</v>
      </c>
      <c r="G656" s="103"/>
      <c r="H656" s="103"/>
      <c r="I656" s="103"/>
      <c r="J656" s="103"/>
      <c r="K656" s="310"/>
      <c r="L656" s="103"/>
      <c r="M656" s="103"/>
      <c r="N656" s="17">
        <f t="shared" si="21"/>
        <v>0</v>
      </c>
    </row>
    <row r="657" spans="1:15" ht="30">
      <c r="B657" s="191" t="s">
        <v>13</v>
      </c>
      <c r="C657" s="82" t="s">
        <v>1198</v>
      </c>
      <c r="D657" s="58" t="s">
        <v>38</v>
      </c>
      <c r="E657" s="422">
        <v>160</v>
      </c>
      <c r="F657" s="323" t="s">
        <v>29</v>
      </c>
      <c r="G657" s="90"/>
      <c r="H657" s="90"/>
      <c r="I657" s="90"/>
      <c r="J657" s="90"/>
      <c r="K657" s="91"/>
      <c r="L657" s="90"/>
      <c r="M657" s="90"/>
      <c r="N657" s="125">
        <f t="shared" si="21"/>
        <v>0</v>
      </c>
    </row>
    <row r="658" spans="1:15" ht="30">
      <c r="B658" s="191" t="s">
        <v>72</v>
      </c>
      <c r="C658" s="543" t="s">
        <v>1437</v>
      </c>
      <c r="D658" s="58" t="s">
        <v>1438</v>
      </c>
      <c r="E658" s="544">
        <v>20</v>
      </c>
      <c r="F658" s="365"/>
      <c r="G658" s="162"/>
      <c r="H658" s="162"/>
      <c r="I658" s="162"/>
      <c r="J658" s="162"/>
      <c r="K658" s="366"/>
      <c r="L658" s="162"/>
      <c r="M658" s="162"/>
      <c r="N658" s="125">
        <f t="shared" si="21"/>
        <v>0</v>
      </c>
    </row>
    <row r="659" spans="1:15" ht="16.5" thickBot="1">
      <c r="B659" s="577" t="s">
        <v>1045</v>
      </c>
      <c r="C659" s="578"/>
      <c r="D659" s="578"/>
      <c r="E659" s="578"/>
      <c r="F659" s="578"/>
      <c r="G659" s="578"/>
      <c r="H659" s="578"/>
      <c r="I659" s="578"/>
      <c r="J659" s="578"/>
      <c r="K659" s="578"/>
      <c r="L659" s="19">
        <f>N659/1.08</f>
        <v>0</v>
      </c>
      <c r="M659" s="20"/>
      <c r="N659" s="21">
        <f>SUM(N645:N658)</f>
        <v>0</v>
      </c>
    </row>
    <row r="660" spans="1:15" ht="15.75">
      <c r="B660" s="254"/>
      <c r="C660" s="254"/>
      <c r="D660" s="255"/>
      <c r="E660" s="424"/>
      <c r="F660" s="254"/>
      <c r="G660" s="254"/>
      <c r="H660" s="254"/>
      <c r="I660" s="254"/>
      <c r="J660" s="254"/>
      <c r="K660" s="254"/>
      <c r="L660" s="27"/>
      <c r="M660" s="25"/>
      <c r="N660" s="27"/>
    </row>
    <row r="661" spans="1:15" ht="15.75">
      <c r="B661" s="254"/>
      <c r="C661" s="254"/>
      <c r="D661" s="255"/>
      <c r="E661" s="424"/>
      <c r="F661" s="254"/>
      <c r="G661" s="254"/>
      <c r="H661" s="254"/>
      <c r="I661" s="254"/>
      <c r="J661" s="254"/>
      <c r="K661" s="254"/>
      <c r="L661" s="27"/>
      <c r="M661" s="25"/>
      <c r="N661" s="27"/>
    </row>
    <row r="662" spans="1:15" ht="15.75">
      <c r="B662" s="256"/>
      <c r="C662" s="257" t="s">
        <v>1211</v>
      </c>
      <c r="D662" s="71"/>
    </row>
    <row r="663" spans="1:15" ht="16.5" thickBot="1">
      <c r="B663" s="256"/>
      <c r="D663" s="71"/>
      <c r="O663" s="539"/>
    </row>
    <row r="664" spans="1:15" ht="20.100000000000001" customHeight="1">
      <c r="B664" s="258" t="s">
        <v>1</v>
      </c>
      <c r="C664" s="259" t="s">
        <v>2</v>
      </c>
      <c r="D664" s="259" t="s">
        <v>3</v>
      </c>
      <c r="E664" s="425" t="s">
        <v>4</v>
      </c>
      <c r="F664" s="259" t="s">
        <v>5</v>
      </c>
      <c r="G664" s="259" t="s">
        <v>6</v>
      </c>
      <c r="H664" s="259" t="s">
        <v>7</v>
      </c>
      <c r="I664" s="259" t="s">
        <v>8</v>
      </c>
      <c r="J664" s="259" t="s">
        <v>9</v>
      </c>
      <c r="K664" s="259" t="s">
        <v>10</v>
      </c>
      <c r="L664" s="259" t="s">
        <v>11</v>
      </c>
      <c r="M664" s="259" t="s">
        <v>12</v>
      </c>
      <c r="N664" s="260" t="s">
        <v>13</v>
      </c>
      <c r="O664" s="536"/>
    </row>
    <row r="665" spans="1:15" ht="118.5" thickBot="1">
      <c r="B665" s="261" t="s">
        <v>14</v>
      </c>
      <c r="C665" s="48" t="s">
        <v>15</v>
      </c>
      <c r="D665" s="48" t="s">
        <v>16</v>
      </c>
      <c r="E665" s="400" t="s">
        <v>17</v>
      </c>
      <c r="F665" s="211" t="s">
        <v>18</v>
      </c>
      <c r="G665" s="211" t="s">
        <v>19</v>
      </c>
      <c r="H665" s="211" t="s">
        <v>20</v>
      </c>
      <c r="I665" s="211" t="s">
        <v>21</v>
      </c>
      <c r="J665" s="211" t="s">
        <v>22</v>
      </c>
      <c r="K665" s="211" t="s">
        <v>23</v>
      </c>
      <c r="L665" s="211" t="s">
        <v>24</v>
      </c>
      <c r="M665" s="211" t="s">
        <v>25</v>
      </c>
      <c r="N665" s="212" t="s">
        <v>26</v>
      </c>
    </row>
    <row r="666" spans="1:15" ht="75">
      <c r="A666" s="282"/>
      <c r="B666" s="262" t="s">
        <v>1</v>
      </c>
      <c r="C666" s="263" t="s">
        <v>1253</v>
      </c>
      <c r="D666" s="14" t="s">
        <v>1254</v>
      </c>
      <c r="E666" s="418">
        <v>300</v>
      </c>
      <c r="F666" s="345" t="s">
        <v>29</v>
      </c>
      <c r="G666" s="138"/>
      <c r="H666" s="138"/>
      <c r="I666" s="138"/>
      <c r="J666" s="138"/>
      <c r="K666" s="387"/>
      <c r="L666" s="138"/>
      <c r="M666" s="138"/>
      <c r="N666" s="139">
        <f>K666*E666</f>
        <v>0</v>
      </c>
    </row>
    <row r="667" spans="1:15" ht="75">
      <c r="A667" s="282"/>
      <c r="B667" s="262" t="s">
        <v>2</v>
      </c>
      <c r="C667" s="145" t="s">
        <v>1272</v>
      </c>
      <c r="D667" s="43" t="s">
        <v>1255</v>
      </c>
      <c r="E667" s="413">
        <v>10</v>
      </c>
      <c r="F667" s="347" t="s">
        <v>29</v>
      </c>
      <c r="G667" s="85"/>
      <c r="H667" s="85"/>
      <c r="I667" s="85"/>
      <c r="J667" s="85"/>
      <c r="K667" s="291"/>
      <c r="L667" s="85"/>
      <c r="M667" s="85"/>
      <c r="N667" s="139">
        <f>K667*E667</f>
        <v>0</v>
      </c>
    </row>
    <row r="668" spans="1:15" ht="16.5" thickBot="1">
      <c r="A668" s="282"/>
      <c r="B668" s="579" t="s">
        <v>1045</v>
      </c>
      <c r="C668" s="580"/>
      <c r="D668" s="580"/>
      <c r="E668" s="580"/>
      <c r="F668" s="580"/>
      <c r="G668" s="580"/>
      <c r="H668" s="580"/>
      <c r="I668" s="580"/>
      <c r="J668" s="580"/>
      <c r="K668" s="580"/>
      <c r="L668" s="47">
        <f>N668/1.08</f>
        <v>0</v>
      </c>
      <c r="M668" s="48"/>
      <c r="N668" s="264">
        <f>SUM(N666:N667)</f>
        <v>0</v>
      </c>
      <c r="O668" s="282"/>
    </row>
    <row r="669" spans="1:15" ht="15.75">
      <c r="A669" s="282"/>
      <c r="B669" s="251"/>
      <c r="C669" s="581" t="s">
        <v>1395</v>
      </c>
      <c r="D669" s="581"/>
      <c r="E669" s="581"/>
      <c r="F669" s="581"/>
      <c r="G669" s="581"/>
      <c r="H669" s="581"/>
      <c r="I669" s="581"/>
      <c r="J669" s="581"/>
      <c r="K669" s="581"/>
      <c r="L669" s="581"/>
      <c r="M669" s="581"/>
      <c r="N669" s="265"/>
      <c r="O669" s="282"/>
    </row>
    <row r="670" spans="1:15" ht="93" customHeight="1">
      <c r="B670" s="251"/>
      <c r="C670" s="573" t="s">
        <v>1256</v>
      </c>
      <c r="D670" s="573"/>
      <c r="E670" s="573"/>
      <c r="F670" s="573"/>
      <c r="G670" s="573"/>
      <c r="H670" s="573"/>
      <c r="I670" s="573"/>
      <c r="J670" s="573"/>
      <c r="K670" s="573"/>
      <c r="L670" s="573"/>
      <c r="M670" s="573"/>
      <c r="N670" s="265"/>
      <c r="O670" s="282"/>
    </row>
    <row r="671" spans="1:15" ht="141.94999999999999" customHeight="1">
      <c r="C671" s="574" t="s">
        <v>1461</v>
      </c>
      <c r="D671" s="575"/>
      <c r="E671" s="575"/>
      <c r="F671" s="575"/>
      <c r="G671" s="575"/>
      <c r="H671" s="575"/>
      <c r="I671" s="575"/>
      <c r="J671" s="575"/>
      <c r="K671" s="575"/>
      <c r="L671" s="575"/>
      <c r="M671" s="575"/>
      <c r="N671" s="187"/>
      <c r="O671" s="282"/>
    </row>
    <row r="672" spans="1:15" ht="15.75">
      <c r="C672" s="207"/>
      <c r="D672" s="207"/>
      <c r="E672" s="426"/>
      <c r="F672" s="207"/>
      <c r="G672" s="207"/>
      <c r="H672" s="207"/>
      <c r="I672" s="207"/>
      <c r="J672" s="207"/>
      <c r="K672" s="207"/>
      <c r="L672" s="207"/>
      <c r="M672" s="207"/>
      <c r="N672" s="187"/>
    </row>
    <row r="673" spans="1:15" ht="44.45" customHeight="1">
      <c r="B673" s="251"/>
      <c r="C673" s="581" t="s">
        <v>1394</v>
      </c>
      <c r="D673" s="581"/>
      <c r="E673" s="581"/>
      <c r="F673" s="581"/>
      <c r="G673" s="581"/>
      <c r="H673" s="581"/>
      <c r="I673" s="581"/>
      <c r="J673" s="581"/>
      <c r="K673" s="581"/>
      <c r="L673" s="581"/>
      <c r="M673" s="581"/>
      <c r="N673" s="265"/>
    </row>
    <row r="674" spans="1:15" ht="75.599999999999994" customHeight="1">
      <c r="A674" s="391"/>
      <c r="B674" s="251"/>
      <c r="C674" s="573" t="s">
        <v>1257</v>
      </c>
      <c r="D674" s="573"/>
      <c r="E674" s="573"/>
      <c r="F674" s="573"/>
      <c r="G674" s="573"/>
      <c r="H674" s="573"/>
      <c r="I674" s="573"/>
      <c r="J674" s="573"/>
      <c r="K674" s="573"/>
      <c r="L674" s="573"/>
      <c r="M674" s="573"/>
      <c r="N674" s="265"/>
    </row>
    <row r="675" spans="1:15" ht="140.44999999999999" customHeight="1">
      <c r="A675" s="391"/>
      <c r="C675" s="574" t="s">
        <v>1462</v>
      </c>
      <c r="D675" s="575"/>
      <c r="E675" s="575"/>
      <c r="F675" s="575"/>
      <c r="G675" s="575"/>
      <c r="H675" s="575"/>
      <c r="I675" s="575"/>
      <c r="J675" s="575"/>
      <c r="K675" s="575"/>
      <c r="L675" s="575"/>
      <c r="M675" s="575"/>
      <c r="N675" s="187"/>
    </row>
    <row r="676" spans="1:15" ht="15.75">
      <c r="A676" s="391"/>
      <c r="C676" s="207"/>
      <c r="D676" s="207"/>
      <c r="E676" s="426"/>
      <c r="F676" s="207"/>
      <c r="G676" s="207"/>
      <c r="H676" s="207"/>
      <c r="I676" s="207"/>
      <c r="J676" s="207"/>
      <c r="K676" s="207"/>
      <c r="L676" s="207"/>
      <c r="M676" s="207"/>
      <c r="N676" s="187"/>
    </row>
    <row r="677" spans="1:15" ht="15.75">
      <c r="B677" s="158"/>
      <c r="C677" s="205" t="s">
        <v>1273</v>
      </c>
      <c r="D677" s="267"/>
      <c r="E677" s="427"/>
      <c r="F677" s="182"/>
      <c r="K677" s="266"/>
      <c r="N677" s="266"/>
    </row>
    <row r="678" spans="1:15" ht="15.75">
      <c r="B678" s="158"/>
      <c r="D678" s="182"/>
      <c r="E678" s="427"/>
      <c r="F678" s="182"/>
      <c r="K678" s="266"/>
      <c r="N678" s="266"/>
    </row>
    <row r="679" spans="1:15" ht="22.5" customHeight="1" thickBot="1">
      <c r="B679" s="158"/>
      <c r="D679" s="182"/>
      <c r="E679" s="427"/>
      <c r="F679" s="182"/>
      <c r="K679" s="266"/>
      <c r="N679" s="266"/>
      <c r="O679" s="540"/>
    </row>
    <row r="680" spans="1:15" ht="21" customHeight="1">
      <c r="B680" s="173" t="s">
        <v>1</v>
      </c>
      <c r="C680" s="268" t="s">
        <v>2</v>
      </c>
      <c r="D680" s="209" t="s">
        <v>3</v>
      </c>
      <c r="E680" s="412" t="s">
        <v>4</v>
      </c>
      <c r="F680" s="174" t="s">
        <v>5</v>
      </c>
      <c r="G680" s="174" t="s">
        <v>6</v>
      </c>
      <c r="H680" s="174" t="s">
        <v>7</v>
      </c>
      <c r="I680" s="174" t="s">
        <v>8</v>
      </c>
      <c r="J680" s="174" t="s">
        <v>9</v>
      </c>
      <c r="K680" s="174" t="s">
        <v>10</v>
      </c>
      <c r="L680" s="174" t="s">
        <v>11</v>
      </c>
      <c r="M680" s="174" t="s">
        <v>12</v>
      </c>
      <c r="N680" s="269" t="s">
        <v>13</v>
      </c>
      <c r="O680" s="536"/>
    </row>
    <row r="681" spans="1:15" ht="116.45" customHeight="1" thickBot="1">
      <c r="B681" s="177" t="s">
        <v>14</v>
      </c>
      <c r="C681" s="270" t="s">
        <v>15</v>
      </c>
      <c r="D681" s="210" t="s">
        <v>16</v>
      </c>
      <c r="E681" s="400" t="s">
        <v>17</v>
      </c>
      <c r="F681" s="271" t="s">
        <v>18</v>
      </c>
      <c r="G681" s="271" t="s">
        <v>1107</v>
      </c>
      <c r="H681" s="271" t="s">
        <v>20</v>
      </c>
      <c r="I681" s="271" t="s">
        <v>21</v>
      </c>
      <c r="J681" s="271" t="s">
        <v>22</v>
      </c>
      <c r="K681" s="271" t="s">
        <v>23</v>
      </c>
      <c r="L681" s="271" t="s">
        <v>24</v>
      </c>
      <c r="M681" s="271" t="s">
        <v>25</v>
      </c>
      <c r="N681" s="212" t="s">
        <v>26</v>
      </c>
    </row>
    <row r="682" spans="1:15" ht="108.95" customHeight="1">
      <c r="B682" s="272">
        <v>1</v>
      </c>
      <c r="C682" s="273" t="s">
        <v>1259</v>
      </c>
      <c r="D682" s="274" t="s">
        <v>262</v>
      </c>
      <c r="E682" s="428">
        <v>40</v>
      </c>
      <c r="F682" s="388" t="s">
        <v>29</v>
      </c>
      <c r="G682" s="275"/>
      <c r="H682" s="275"/>
      <c r="I682" s="275"/>
      <c r="J682" s="389"/>
      <c r="K682" s="390"/>
      <c r="L682" s="275"/>
      <c r="M682" s="275"/>
      <c r="N682" s="276">
        <f>K682*E682</f>
        <v>0</v>
      </c>
    </row>
    <row r="683" spans="1:15" ht="120.6" customHeight="1">
      <c r="A683" s="391"/>
      <c r="B683" s="249">
        <v>2</v>
      </c>
      <c r="C683" s="84" t="s">
        <v>1260</v>
      </c>
      <c r="D683" s="43" t="s">
        <v>1261</v>
      </c>
      <c r="E683" s="416">
        <v>10</v>
      </c>
      <c r="F683" s="307" t="s">
        <v>29</v>
      </c>
      <c r="G683" s="90"/>
      <c r="H683" s="90"/>
      <c r="I683" s="90"/>
      <c r="J683" s="90"/>
      <c r="K683" s="91"/>
      <c r="L683" s="90"/>
      <c r="M683" s="90"/>
      <c r="N683" s="163">
        <f>K683*E683</f>
        <v>0</v>
      </c>
    </row>
    <row r="684" spans="1:15" ht="105">
      <c r="A684" s="391"/>
      <c r="B684" s="249">
        <v>3</v>
      </c>
      <c r="C684" s="84" t="s">
        <v>1262</v>
      </c>
      <c r="D684" s="43" t="s">
        <v>1263</v>
      </c>
      <c r="E684" s="429">
        <v>60</v>
      </c>
      <c r="F684" s="307" t="s">
        <v>29</v>
      </c>
      <c r="G684" s="90"/>
      <c r="H684" s="90"/>
      <c r="I684" s="90"/>
      <c r="J684" s="90"/>
      <c r="K684" s="91"/>
      <c r="L684" s="90"/>
      <c r="M684" s="90"/>
      <c r="N684" s="163">
        <f>K684*E684</f>
        <v>0</v>
      </c>
    </row>
    <row r="685" spans="1:15" ht="16.5" thickBot="1">
      <c r="A685" s="391"/>
      <c r="B685" s="577" t="s">
        <v>1264</v>
      </c>
      <c r="C685" s="578"/>
      <c r="D685" s="578"/>
      <c r="E685" s="578"/>
      <c r="F685" s="578"/>
      <c r="G685" s="578"/>
      <c r="H685" s="578"/>
      <c r="I685" s="578"/>
      <c r="J685" s="578"/>
      <c r="K685" s="578"/>
      <c r="L685" s="19">
        <f>N685/1.08</f>
        <v>0</v>
      </c>
      <c r="M685" s="20"/>
      <c r="N685" s="49">
        <f>SUM(N682:N684)</f>
        <v>0</v>
      </c>
    </row>
    <row r="686" spans="1:15" ht="15.75">
      <c r="A686" s="391"/>
      <c r="B686" s="254"/>
      <c r="C686" s="254"/>
      <c r="D686" s="254"/>
      <c r="E686" s="424"/>
      <c r="F686" s="254"/>
      <c r="G686" s="254"/>
      <c r="H686" s="254"/>
      <c r="I686" s="254"/>
      <c r="J686" s="254"/>
      <c r="K686" s="254"/>
      <c r="L686" s="27"/>
      <c r="M686" s="25"/>
      <c r="N686" s="66"/>
    </row>
    <row r="687" spans="1:15" ht="24.95" customHeight="1">
      <c r="A687" s="391"/>
      <c r="B687" s="571"/>
      <c r="C687" s="572"/>
      <c r="D687" s="572"/>
      <c r="E687" s="572"/>
      <c r="F687" s="572"/>
      <c r="G687" s="572"/>
      <c r="H687" s="572"/>
      <c r="I687" s="572"/>
      <c r="J687" s="572"/>
      <c r="K687" s="572"/>
      <c r="L687" s="572"/>
      <c r="M687" s="572"/>
      <c r="N687" s="572"/>
    </row>
    <row r="688" spans="1:15" ht="24.95" customHeight="1">
      <c r="B688" s="465"/>
      <c r="C688" s="465"/>
      <c r="D688" s="465"/>
      <c r="E688" s="465"/>
      <c r="F688" s="465"/>
      <c r="G688" s="465"/>
      <c r="H688" s="465"/>
      <c r="I688" s="465"/>
      <c r="J688" s="465"/>
      <c r="K688" s="465"/>
      <c r="L688" s="465"/>
      <c r="M688" s="465"/>
      <c r="N688" s="465"/>
    </row>
    <row r="689" spans="2:14" ht="18.95" customHeight="1">
      <c r="B689" s="463" t="s">
        <v>1218</v>
      </c>
      <c r="C689" s="463"/>
      <c r="D689" s="463"/>
      <c r="E689" s="463"/>
      <c r="F689" s="463"/>
      <c r="G689" s="463"/>
      <c r="H689" s="463"/>
      <c r="I689" s="463"/>
      <c r="J689" s="463"/>
      <c r="K689" s="463"/>
      <c r="L689" s="463"/>
      <c r="M689" s="463"/>
      <c r="N689" s="463"/>
    </row>
    <row r="690" spans="2:14" ht="24" customHeight="1" thickBot="1">
      <c r="B690" s="465"/>
      <c r="C690" s="465"/>
      <c r="D690" s="465"/>
      <c r="E690" s="466"/>
      <c r="F690" s="466"/>
      <c r="G690" s="465"/>
      <c r="H690" s="465"/>
      <c r="I690" s="465"/>
      <c r="J690" s="465"/>
      <c r="K690" s="465"/>
      <c r="L690" s="465"/>
      <c r="M690" s="465"/>
      <c r="N690" s="465"/>
    </row>
    <row r="691" spans="2:14" ht="45.95" customHeight="1">
      <c r="B691" s="471" t="s">
        <v>1</v>
      </c>
      <c r="C691" s="472" t="s">
        <v>2</v>
      </c>
      <c r="D691" s="472">
        <v>3</v>
      </c>
      <c r="E691" s="472">
        <v>4</v>
      </c>
      <c r="F691" s="472">
        <v>5</v>
      </c>
      <c r="G691" s="472">
        <v>6</v>
      </c>
      <c r="H691" s="472">
        <v>7</v>
      </c>
      <c r="I691" s="472">
        <v>8</v>
      </c>
      <c r="J691" s="472">
        <v>9</v>
      </c>
      <c r="K691" s="472">
        <v>10</v>
      </c>
      <c r="L691" s="472">
        <v>11</v>
      </c>
      <c r="M691" s="472">
        <v>12</v>
      </c>
      <c r="N691" s="473">
        <v>13</v>
      </c>
    </row>
    <row r="692" spans="2:14" ht="43.5" customHeight="1">
      <c r="B692" s="434" t="s">
        <v>14</v>
      </c>
      <c r="C692" s="142" t="s">
        <v>1274</v>
      </c>
      <c r="D692" s="142" t="s">
        <v>16</v>
      </c>
      <c r="E692" s="436" t="s">
        <v>17</v>
      </c>
      <c r="F692" s="436" t="s">
        <v>18</v>
      </c>
      <c r="G692" s="436" t="s">
        <v>19</v>
      </c>
      <c r="H692" s="436" t="s">
        <v>20</v>
      </c>
      <c r="I692" s="436" t="s">
        <v>1275</v>
      </c>
      <c r="J692" s="436" t="s">
        <v>1276</v>
      </c>
      <c r="K692" s="436" t="s">
        <v>1277</v>
      </c>
      <c r="L692" s="436" t="s">
        <v>1278</v>
      </c>
      <c r="M692" s="436" t="s">
        <v>1279</v>
      </c>
      <c r="N692" s="437" t="s">
        <v>1280</v>
      </c>
    </row>
    <row r="693" spans="2:14" ht="143.25">
      <c r="B693" s="434">
        <v>1</v>
      </c>
      <c r="C693" s="438" t="s">
        <v>1396</v>
      </c>
      <c r="D693" s="438" t="s">
        <v>1281</v>
      </c>
      <c r="E693" s="439">
        <v>200</v>
      </c>
      <c r="F693" s="440" t="s">
        <v>29</v>
      </c>
      <c r="G693" s="438"/>
      <c r="H693" s="438"/>
      <c r="I693" s="441"/>
      <c r="J693" s="442"/>
      <c r="K693" s="443"/>
      <c r="L693" s="442"/>
      <c r="M693" s="442"/>
      <c r="N693" s="444"/>
    </row>
    <row r="694" spans="2:14" ht="114.75">
      <c r="B694" s="434">
        <v>2</v>
      </c>
      <c r="C694" s="445" t="s">
        <v>1282</v>
      </c>
      <c r="D694" s="445" t="s">
        <v>1281</v>
      </c>
      <c r="E694" s="439">
        <v>16</v>
      </c>
      <c r="F694" s="440" t="s">
        <v>29</v>
      </c>
      <c r="G694" s="446"/>
      <c r="H694" s="438"/>
      <c r="I694" s="441"/>
      <c r="J694" s="442"/>
      <c r="K694" s="443"/>
      <c r="L694" s="442"/>
      <c r="M694" s="442"/>
      <c r="N694" s="444"/>
    </row>
    <row r="695" spans="2:14" ht="140.25">
      <c r="B695" s="434">
        <v>3</v>
      </c>
      <c r="C695" s="440" t="s">
        <v>1283</v>
      </c>
      <c r="D695" s="438" t="s">
        <v>1216</v>
      </c>
      <c r="E695" s="439">
        <v>400</v>
      </c>
      <c r="F695" s="440" t="s">
        <v>29</v>
      </c>
      <c r="G695" s="446"/>
      <c r="H695" s="438"/>
      <c r="I695" s="441"/>
      <c r="J695" s="442"/>
      <c r="K695" s="443"/>
      <c r="L695" s="442"/>
      <c r="M695" s="442"/>
      <c r="N695" s="444"/>
    </row>
    <row r="696" spans="2:14" ht="102">
      <c r="B696" s="434">
        <v>4</v>
      </c>
      <c r="C696" s="440" t="s">
        <v>1284</v>
      </c>
      <c r="D696" s="438" t="s">
        <v>1216</v>
      </c>
      <c r="E696" s="439">
        <v>30</v>
      </c>
      <c r="F696" s="440" t="s">
        <v>29</v>
      </c>
      <c r="G696" s="446"/>
      <c r="H696" s="438"/>
      <c r="I696" s="441"/>
      <c r="J696" s="442"/>
      <c r="K696" s="443"/>
      <c r="L696" s="442"/>
      <c r="M696" s="442"/>
      <c r="N696" s="444"/>
    </row>
    <row r="697" spans="2:14" ht="102">
      <c r="B697" s="434">
        <v>5</v>
      </c>
      <c r="C697" s="440" t="s">
        <v>1285</v>
      </c>
      <c r="D697" s="438" t="s">
        <v>1216</v>
      </c>
      <c r="E697" s="439">
        <v>3000</v>
      </c>
      <c r="F697" s="440" t="s">
        <v>29</v>
      </c>
      <c r="G697" s="438"/>
      <c r="H697" s="438"/>
      <c r="I697" s="441"/>
      <c r="J697" s="442"/>
      <c r="K697" s="443"/>
      <c r="L697" s="442"/>
      <c r="M697" s="442"/>
      <c r="N697" s="444"/>
    </row>
    <row r="698" spans="2:14" ht="89.25">
      <c r="B698" s="434">
        <v>6</v>
      </c>
      <c r="C698" s="440" t="s">
        <v>1397</v>
      </c>
      <c r="D698" s="438" t="s">
        <v>1216</v>
      </c>
      <c r="E698" s="439">
        <v>600</v>
      </c>
      <c r="F698" s="440" t="s">
        <v>29</v>
      </c>
      <c r="G698" s="438"/>
      <c r="H698" s="438"/>
      <c r="I698" s="441"/>
      <c r="J698" s="442"/>
      <c r="K698" s="443"/>
      <c r="L698" s="442"/>
      <c r="M698" s="442"/>
      <c r="N698" s="444"/>
    </row>
    <row r="699" spans="2:14" ht="165.75">
      <c r="B699" s="434">
        <v>7</v>
      </c>
      <c r="C699" s="440" t="s">
        <v>1286</v>
      </c>
      <c r="D699" s="438" t="s">
        <v>1216</v>
      </c>
      <c r="E699" s="439">
        <v>100</v>
      </c>
      <c r="F699" s="440" t="s">
        <v>29</v>
      </c>
      <c r="G699" s="438"/>
      <c r="H699" s="438"/>
      <c r="I699" s="441"/>
      <c r="J699" s="442"/>
      <c r="K699" s="443"/>
      <c r="L699" s="442"/>
      <c r="M699" s="442"/>
      <c r="N699" s="444"/>
    </row>
    <row r="700" spans="2:14" ht="140.25">
      <c r="B700" s="434">
        <v>8</v>
      </c>
      <c r="C700" s="440" t="s">
        <v>1287</v>
      </c>
      <c r="D700" s="438" t="s">
        <v>1214</v>
      </c>
      <c r="E700" s="439">
        <v>16</v>
      </c>
      <c r="F700" s="440" t="s">
        <v>29</v>
      </c>
      <c r="G700" s="438"/>
      <c r="H700" s="438"/>
      <c r="I700" s="441"/>
      <c r="J700" s="442"/>
      <c r="K700" s="443"/>
      <c r="L700" s="442"/>
      <c r="M700" s="442"/>
      <c r="N700" s="444"/>
    </row>
    <row r="701" spans="2:14" ht="178.5">
      <c r="B701" s="434">
        <v>9</v>
      </c>
      <c r="C701" s="440" t="s">
        <v>1398</v>
      </c>
      <c r="D701" s="438" t="s">
        <v>1214</v>
      </c>
      <c r="E701" s="439">
        <v>16</v>
      </c>
      <c r="F701" s="440" t="s">
        <v>29</v>
      </c>
      <c r="G701" s="438"/>
      <c r="H701" s="438"/>
      <c r="I701" s="447"/>
      <c r="J701" s="442"/>
      <c r="K701" s="443"/>
      <c r="L701" s="442"/>
      <c r="M701" s="442"/>
      <c r="N701" s="444"/>
    </row>
    <row r="702" spans="2:14" ht="191.25">
      <c r="B702" s="434">
        <v>10</v>
      </c>
      <c r="C702" s="440" t="s">
        <v>1288</v>
      </c>
      <c r="D702" s="438" t="s">
        <v>1214</v>
      </c>
      <c r="E702" s="439">
        <v>16</v>
      </c>
      <c r="F702" s="440" t="s">
        <v>29</v>
      </c>
      <c r="G702" s="438"/>
      <c r="H702" s="438"/>
      <c r="I702" s="441"/>
      <c r="J702" s="442"/>
      <c r="K702" s="443"/>
      <c r="L702" s="442"/>
      <c r="M702" s="442"/>
      <c r="N702" s="444"/>
    </row>
    <row r="703" spans="2:14" ht="178.5">
      <c r="B703" s="434">
        <v>11</v>
      </c>
      <c r="C703" s="445" t="s">
        <v>1289</v>
      </c>
      <c r="D703" s="438" t="s">
        <v>1214</v>
      </c>
      <c r="E703" s="439">
        <v>16</v>
      </c>
      <c r="F703" s="440" t="s">
        <v>29</v>
      </c>
      <c r="G703" s="438"/>
      <c r="H703" s="438"/>
      <c r="I703" s="441"/>
      <c r="J703" s="442"/>
      <c r="K703" s="443"/>
      <c r="L703" s="442"/>
      <c r="M703" s="442"/>
      <c r="N703" s="444"/>
    </row>
    <row r="704" spans="2:14" ht="204">
      <c r="B704" s="434">
        <v>12</v>
      </c>
      <c r="C704" s="440" t="s">
        <v>1399</v>
      </c>
      <c r="D704" s="438" t="s">
        <v>1214</v>
      </c>
      <c r="E704" s="439">
        <v>16</v>
      </c>
      <c r="F704" s="440" t="s">
        <v>29</v>
      </c>
      <c r="G704" s="438"/>
      <c r="H704" s="438"/>
      <c r="I704" s="441"/>
      <c r="J704" s="442"/>
      <c r="K704" s="443"/>
      <c r="L704" s="442"/>
      <c r="M704" s="442"/>
      <c r="N704" s="444"/>
    </row>
    <row r="705" spans="2:14" ht="191.25">
      <c r="B705" s="434">
        <v>13</v>
      </c>
      <c r="C705" s="445" t="s">
        <v>1290</v>
      </c>
      <c r="D705" s="438" t="s">
        <v>1214</v>
      </c>
      <c r="E705" s="439">
        <v>16</v>
      </c>
      <c r="F705" s="440" t="s">
        <v>29</v>
      </c>
      <c r="G705" s="438"/>
      <c r="H705" s="438"/>
      <c r="I705" s="441"/>
      <c r="J705" s="442"/>
      <c r="K705" s="443"/>
      <c r="L705" s="442"/>
      <c r="M705" s="442"/>
      <c r="N705" s="444"/>
    </row>
    <row r="706" spans="2:14" ht="178.5">
      <c r="B706" s="434">
        <v>14</v>
      </c>
      <c r="C706" s="440" t="s">
        <v>1291</v>
      </c>
      <c r="D706" s="438" t="s">
        <v>1214</v>
      </c>
      <c r="E706" s="439">
        <v>16</v>
      </c>
      <c r="F706" s="440" t="s">
        <v>29</v>
      </c>
      <c r="G706" s="438"/>
      <c r="H706" s="438"/>
      <c r="I706" s="441"/>
      <c r="J706" s="442"/>
      <c r="K706" s="443"/>
      <c r="L706" s="442"/>
      <c r="M706" s="442"/>
      <c r="N706" s="444"/>
    </row>
    <row r="707" spans="2:14" ht="140.25">
      <c r="B707" s="434">
        <v>15</v>
      </c>
      <c r="C707" s="440" t="s">
        <v>1292</v>
      </c>
      <c r="D707" s="438" t="s">
        <v>1214</v>
      </c>
      <c r="E707" s="439">
        <v>150</v>
      </c>
      <c r="F707" s="440" t="s">
        <v>29</v>
      </c>
      <c r="G707" s="438"/>
      <c r="H707" s="438"/>
      <c r="I707" s="441"/>
      <c r="J707" s="442"/>
      <c r="K707" s="443"/>
      <c r="L707" s="442"/>
      <c r="M707" s="442"/>
      <c r="N707" s="444"/>
    </row>
    <row r="708" spans="2:14" ht="15.75" thickBot="1">
      <c r="B708" s="448"/>
      <c r="C708" s="449"/>
      <c r="D708" s="474"/>
      <c r="E708" s="450"/>
      <c r="F708" s="450"/>
      <c r="G708" s="450"/>
      <c r="H708" s="450"/>
      <c r="I708" s="450"/>
      <c r="J708" s="450"/>
      <c r="K708" s="451" t="s">
        <v>1217</v>
      </c>
      <c r="L708" s="452">
        <f>SUM(L693:L707)</f>
        <v>0</v>
      </c>
      <c r="M708" s="452"/>
      <c r="N708" s="453">
        <f>SUM(N693:N707)</f>
        <v>0</v>
      </c>
    </row>
    <row r="709" spans="2:14">
      <c r="B709" s="465"/>
      <c r="C709" s="465"/>
      <c r="D709" s="467"/>
      <c r="E709" s="467"/>
      <c r="F709" s="467"/>
      <c r="G709" s="465"/>
      <c r="H709" s="465"/>
      <c r="I709" s="465"/>
      <c r="J709" s="465"/>
      <c r="K709" s="465"/>
      <c r="L709" s="465"/>
      <c r="M709" s="465"/>
      <c r="N709" s="465"/>
    </row>
    <row r="710" spans="2:14">
      <c r="B710" s="465"/>
      <c r="C710" s="465"/>
      <c r="D710" s="465"/>
      <c r="E710" s="465"/>
      <c r="F710" s="465"/>
      <c r="G710" s="465"/>
      <c r="H710" s="465"/>
      <c r="I710" s="465"/>
      <c r="J710" s="465"/>
      <c r="K710" s="465"/>
      <c r="L710" s="465"/>
      <c r="M710" s="465"/>
      <c r="N710" s="465"/>
    </row>
    <row r="711" spans="2:14">
      <c r="B711" s="463" t="s">
        <v>1381</v>
      </c>
      <c r="C711" s="463"/>
      <c r="D711" s="463"/>
      <c r="E711" s="463"/>
      <c r="F711" s="463"/>
      <c r="G711" s="463"/>
      <c r="H711" s="463"/>
      <c r="I711" s="463"/>
      <c r="J711" s="463"/>
      <c r="K711" s="463"/>
      <c r="L711" s="463"/>
      <c r="M711" s="463"/>
      <c r="N711" s="463"/>
    </row>
    <row r="712" spans="2:14" ht="15.75" thickBot="1">
      <c r="B712" s="465"/>
      <c r="C712" s="465"/>
      <c r="D712" s="466"/>
      <c r="E712" s="466"/>
      <c r="F712" s="466"/>
      <c r="G712" s="465"/>
      <c r="H712" s="465"/>
      <c r="I712" s="465"/>
      <c r="J712" s="465"/>
      <c r="K712" s="465"/>
      <c r="L712" s="465"/>
      <c r="M712" s="465"/>
      <c r="N712" s="465"/>
    </row>
    <row r="713" spans="2:14">
      <c r="B713" s="471" t="s">
        <v>1</v>
      </c>
      <c r="C713" s="472" t="s">
        <v>2</v>
      </c>
      <c r="D713" s="472" t="s">
        <v>3</v>
      </c>
      <c r="E713" s="472" t="s">
        <v>4</v>
      </c>
      <c r="F713" s="472" t="s">
        <v>5</v>
      </c>
      <c r="G713" s="472" t="s">
        <v>6</v>
      </c>
      <c r="H713" s="472" t="s">
        <v>7</v>
      </c>
      <c r="I713" s="472" t="s">
        <v>8</v>
      </c>
      <c r="J713" s="472" t="s">
        <v>9</v>
      </c>
      <c r="K713" s="472" t="s">
        <v>10</v>
      </c>
      <c r="L713" s="472" t="s">
        <v>11</v>
      </c>
      <c r="M713" s="472" t="s">
        <v>12</v>
      </c>
      <c r="N713" s="473" t="s">
        <v>13</v>
      </c>
    </row>
    <row r="714" spans="2:14" ht="114.75">
      <c r="B714" s="434" t="s">
        <v>14</v>
      </c>
      <c r="C714" s="142" t="s">
        <v>1274</v>
      </c>
      <c r="D714" s="142" t="s">
        <v>16</v>
      </c>
      <c r="E714" s="436" t="s">
        <v>17</v>
      </c>
      <c r="F714" s="436" t="s">
        <v>18</v>
      </c>
      <c r="G714" s="436" t="s">
        <v>19</v>
      </c>
      <c r="H714" s="436" t="s">
        <v>20</v>
      </c>
      <c r="I714" s="436" t="s">
        <v>1275</v>
      </c>
      <c r="J714" s="436" t="s">
        <v>1276</v>
      </c>
      <c r="K714" s="436" t="s">
        <v>1277</v>
      </c>
      <c r="L714" s="436" t="s">
        <v>1278</v>
      </c>
      <c r="M714" s="436" t="s">
        <v>1279</v>
      </c>
      <c r="N714" s="437" t="s">
        <v>1280</v>
      </c>
    </row>
    <row r="715" spans="2:14" ht="89.25">
      <c r="B715" s="434">
        <v>1</v>
      </c>
      <c r="C715" s="438" t="s">
        <v>1219</v>
      </c>
      <c r="D715" s="438" t="s">
        <v>1214</v>
      </c>
      <c r="E715" s="439">
        <v>72</v>
      </c>
      <c r="F715" s="440" t="s">
        <v>29</v>
      </c>
      <c r="G715" s="438"/>
      <c r="H715" s="438"/>
      <c r="I715" s="441"/>
      <c r="J715" s="442"/>
      <c r="K715" s="443"/>
      <c r="L715" s="442"/>
      <c r="M715" s="442"/>
      <c r="N715" s="444"/>
    </row>
    <row r="716" spans="2:14" ht="229.5">
      <c r="B716" s="434">
        <v>2</v>
      </c>
      <c r="C716" s="440" t="s">
        <v>1220</v>
      </c>
      <c r="D716" s="438" t="s">
        <v>1214</v>
      </c>
      <c r="E716" s="439">
        <v>220</v>
      </c>
      <c r="F716" s="440" t="s">
        <v>29</v>
      </c>
      <c r="G716" s="446"/>
      <c r="H716" s="438"/>
      <c r="I716" s="441"/>
      <c r="J716" s="442"/>
      <c r="K716" s="443"/>
      <c r="L716" s="442"/>
      <c r="M716" s="442"/>
      <c r="N716" s="444"/>
    </row>
    <row r="717" spans="2:14" ht="89.25">
      <c r="B717" s="434">
        <v>3</v>
      </c>
      <c r="C717" s="440" t="s">
        <v>1221</v>
      </c>
      <c r="D717" s="438" t="s">
        <v>1214</v>
      </c>
      <c r="E717" s="439">
        <v>400</v>
      </c>
      <c r="F717" s="440" t="s">
        <v>29</v>
      </c>
      <c r="G717" s="446"/>
      <c r="H717" s="438"/>
      <c r="I717" s="441"/>
      <c r="J717" s="442"/>
      <c r="K717" s="443"/>
      <c r="L717" s="442"/>
      <c r="M717" s="442"/>
      <c r="N717" s="444"/>
    </row>
    <row r="718" spans="2:14" ht="124.5" customHeight="1">
      <c r="B718" s="434">
        <v>4</v>
      </c>
      <c r="C718" s="440" t="s">
        <v>1222</v>
      </c>
      <c r="D718" s="438" t="s">
        <v>1214</v>
      </c>
      <c r="E718" s="439">
        <v>200</v>
      </c>
      <c r="F718" s="440" t="s">
        <v>29</v>
      </c>
      <c r="G718" s="446"/>
      <c r="H718" s="438"/>
      <c r="I718" s="441"/>
      <c r="J718" s="442"/>
      <c r="K718" s="443"/>
      <c r="L718" s="442"/>
      <c r="M718" s="442"/>
      <c r="N718" s="444"/>
    </row>
    <row r="719" spans="2:14" ht="97.5" customHeight="1">
      <c r="B719" s="434">
        <v>5</v>
      </c>
      <c r="C719" s="454" t="s">
        <v>1223</v>
      </c>
      <c r="D719" s="438" t="s">
        <v>1214</v>
      </c>
      <c r="E719" s="439">
        <v>370</v>
      </c>
      <c r="F719" s="440" t="s">
        <v>29</v>
      </c>
      <c r="G719" s="438"/>
      <c r="H719" s="438"/>
      <c r="I719" s="441"/>
      <c r="J719" s="442"/>
      <c r="K719" s="443"/>
      <c r="L719" s="442"/>
      <c r="M719" s="442"/>
      <c r="N719" s="444"/>
    </row>
    <row r="720" spans="2:14" ht="80.099999999999994" customHeight="1">
      <c r="B720" s="434">
        <v>6</v>
      </c>
      <c r="C720" s="454" t="s">
        <v>1224</v>
      </c>
      <c r="D720" s="438" t="s">
        <v>1214</v>
      </c>
      <c r="E720" s="439">
        <v>450</v>
      </c>
      <c r="F720" s="440" t="s">
        <v>29</v>
      </c>
      <c r="G720" s="438"/>
      <c r="H720" s="438"/>
      <c r="I720" s="441"/>
      <c r="J720" s="442"/>
      <c r="K720" s="443"/>
      <c r="L720" s="442"/>
      <c r="M720" s="442"/>
      <c r="N720" s="444"/>
    </row>
    <row r="721" spans="2:14" ht="89.25">
      <c r="B721" s="434">
        <v>7</v>
      </c>
      <c r="C721" s="454" t="s">
        <v>1225</v>
      </c>
      <c r="D721" s="438" t="s">
        <v>1214</v>
      </c>
      <c r="E721" s="439">
        <v>16</v>
      </c>
      <c r="F721" s="440" t="s">
        <v>29</v>
      </c>
      <c r="G721" s="438"/>
      <c r="H721" s="438"/>
      <c r="I721" s="441"/>
      <c r="J721" s="442"/>
      <c r="K721" s="443"/>
      <c r="L721" s="442"/>
      <c r="M721" s="442"/>
      <c r="N721" s="444"/>
    </row>
    <row r="722" spans="2:14" ht="89.25">
      <c r="B722" s="434">
        <v>8</v>
      </c>
      <c r="C722" s="454" t="s">
        <v>1226</v>
      </c>
      <c r="D722" s="438" t="s">
        <v>1214</v>
      </c>
      <c r="E722" s="439">
        <v>16</v>
      </c>
      <c r="F722" s="440" t="s">
        <v>29</v>
      </c>
      <c r="G722" s="438"/>
      <c r="H722" s="438"/>
      <c r="I722" s="441"/>
      <c r="J722" s="442"/>
      <c r="K722" s="443"/>
      <c r="L722" s="442"/>
      <c r="M722" s="442"/>
      <c r="N722" s="444"/>
    </row>
    <row r="723" spans="2:14" ht="127.5">
      <c r="B723" s="434">
        <v>9</v>
      </c>
      <c r="C723" s="455" t="s">
        <v>1293</v>
      </c>
      <c r="D723" s="438" t="s">
        <v>1214</v>
      </c>
      <c r="E723" s="439">
        <v>10</v>
      </c>
      <c r="F723" s="440" t="s">
        <v>29</v>
      </c>
      <c r="G723" s="438"/>
      <c r="H723" s="438"/>
      <c r="I723" s="447"/>
      <c r="J723" s="442"/>
      <c r="K723" s="443"/>
      <c r="L723" s="442"/>
      <c r="M723" s="442"/>
      <c r="N723" s="444"/>
    </row>
    <row r="724" spans="2:14" ht="140.25">
      <c r="B724" s="434">
        <v>10</v>
      </c>
      <c r="C724" s="455" t="s">
        <v>1227</v>
      </c>
      <c r="D724" s="438" t="s">
        <v>1214</v>
      </c>
      <c r="E724" s="439">
        <v>100</v>
      </c>
      <c r="F724" s="440" t="s">
        <v>29</v>
      </c>
      <c r="G724" s="438"/>
      <c r="H724" s="438"/>
      <c r="I724" s="441"/>
      <c r="J724" s="442"/>
      <c r="K724" s="443"/>
      <c r="L724" s="442"/>
      <c r="M724" s="442"/>
      <c r="N724" s="444"/>
    </row>
    <row r="725" spans="2:14" ht="114.75">
      <c r="B725" s="434">
        <v>11</v>
      </c>
      <c r="C725" s="455" t="s">
        <v>1228</v>
      </c>
      <c r="D725" s="438" t="s">
        <v>1214</v>
      </c>
      <c r="E725" s="439">
        <v>1300</v>
      </c>
      <c r="F725" s="440" t="s">
        <v>29</v>
      </c>
      <c r="G725" s="438"/>
      <c r="H725" s="438"/>
      <c r="I725" s="441"/>
      <c r="J725" s="442"/>
      <c r="K725" s="443"/>
      <c r="L725" s="442"/>
      <c r="M725" s="442"/>
      <c r="N725" s="444"/>
    </row>
    <row r="726" spans="2:14" ht="114.75">
      <c r="B726" s="434">
        <v>12</v>
      </c>
      <c r="C726" s="455" t="s">
        <v>1294</v>
      </c>
      <c r="D726" s="438" t="s">
        <v>1214</v>
      </c>
      <c r="E726" s="439">
        <v>150</v>
      </c>
      <c r="F726" s="440" t="s">
        <v>29</v>
      </c>
      <c r="G726" s="438"/>
      <c r="H726" s="438"/>
      <c r="I726" s="441"/>
      <c r="J726" s="442"/>
      <c r="K726" s="443"/>
      <c r="L726" s="442"/>
      <c r="M726" s="442"/>
      <c r="N726" s="444"/>
    </row>
    <row r="727" spans="2:14" ht="102">
      <c r="B727" s="434">
        <v>13</v>
      </c>
      <c r="C727" s="455" t="s">
        <v>1229</v>
      </c>
      <c r="D727" s="438" t="s">
        <v>1214</v>
      </c>
      <c r="E727" s="439">
        <v>500</v>
      </c>
      <c r="F727" s="440" t="s">
        <v>29</v>
      </c>
      <c r="G727" s="438"/>
      <c r="H727" s="438"/>
      <c r="I727" s="441"/>
      <c r="J727" s="442"/>
      <c r="K727" s="443"/>
      <c r="L727" s="442"/>
      <c r="M727" s="442"/>
      <c r="N727" s="444"/>
    </row>
    <row r="728" spans="2:14" ht="89.25">
      <c r="B728" s="434">
        <v>14</v>
      </c>
      <c r="C728" s="456" t="s">
        <v>1230</v>
      </c>
      <c r="D728" s="438" t="s">
        <v>1214</v>
      </c>
      <c r="E728" s="439">
        <v>100</v>
      </c>
      <c r="F728" s="440" t="s">
        <v>29</v>
      </c>
      <c r="G728" s="438"/>
      <c r="H728" s="438"/>
      <c r="I728" s="441"/>
      <c r="J728" s="442"/>
      <c r="K728" s="443"/>
      <c r="L728" s="442"/>
      <c r="M728" s="442"/>
      <c r="N728" s="444"/>
    </row>
    <row r="729" spans="2:14" ht="63.75">
      <c r="B729" s="434">
        <v>15</v>
      </c>
      <c r="C729" s="456" t="s">
        <v>1232</v>
      </c>
      <c r="D729" s="438" t="s">
        <v>1231</v>
      </c>
      <c r="E729" s="439">
        <v>100</v>
      </c>
      <c r="F729" s="440" t="s">
        <v>29</v>
      </c>
      <c r="G729" s="438"/>
      <c r="H729" s="438"/>
      <c r="I729" s="441"/>
      <c r="J729" s="442"/>
      <c r="K729" s="443"/>
      <c r="L729" s="442"/>
      <c r="M729" s="442"/>
      <c r="N729" s="444"/>
    </row>
    <row r="730" spans="2:14" ht="15.75" thickBot="1">
      <c r="B730" s="448"/>
      <c r="C730" s="449"/>
      <c r="D730" s="450"/>
      <c r="E730" s="450"/>
      <c r="F730" s="450"/>
      <c r="G730" s="450"/>
      <c r="H730" s="450"/>
      <c r="I730" s="450"/>
      <c r="J730" s="450"/>
      <c r="K730" s="451" t="s">
        <v>1217</v>
      </c>
      <c r="L730" s="452">
        <f>SUM(L715:L729)</f>
        <v>0</v>
      </c>
      <c r="M730" s="452"/>
      <c r="N730" s="453">
        <f>SUM(N715:N729)</f>
        <v>0</v>
      </c>
    </row>
    <row r="731" spans="2:14">
      <c r="B731" s="465"/>
      <c r="C731" s="465"/>
      <c r="D731" s="465"/>
      <c r="E731" s="467"/>
      <c r="F731" s="467"/>
      <c r="G731" s="465"/>
      <c r="H731" s="465"/>
      <c r="I731" s="465"/>
      <c r="J731" s="465"/>
      <c r="K731" s="465"/>
      <c r="L731" s="465"/>
      <c r="M731" s="465"/>
      <c r="N731" s="465"/>
    </row>
    <row r="732" spans="2:14">
      <c r="B732" s="465"/>
      <c r="C732" s="465"/>
      <c r="D732" s="465"/>
      <c r="E732" s="465"/>
      <c r="F732" s="465"/>
      <c r="G732" s="465"/>
      <c r="H732" s="465"/>
      <c r="I732" s="465"/>
      <c r="J732" s="465"/>
      <c r="K732" s="465"/>
      <c r="L732" s="465"/>
      <c r="M732" s="465"/>
      <c r="N732" s="465"/>
    </row>
    <row r="733" spans="2:14">
      <c r="B733" s="463" t="s">
        <v>1382</v>
      </c>
      <c r="C733" s="463"/>
      <c r="D733" s="463"/>
      <c r="E733" s="463"/>
      <c r="F733" s="463"/>
      <c r="G733" s="463"/>
      <c r="H733" s="463"/>
      <c r="I733" s="463"/>
      <c r="J733" s="463"/>
      <c r="K733" s="463"/>
      <c r="L733" s="463"/>
      <c r="M733" s="463"/>
      <c r="N733" s="463"/>
    </row>
    <row r="734" spans="2:14" ht="15.75" thickBot="1">
      <c r="B734" s="465"/>
      <c r="C734" s="465"/>
      <c r="D734" s="465"/>
      <c r="E734" s="466"/>
      <c r="F734" s="466"/>
      <c r="G734" s="465"/>
      <c r="H734" s="465"/>
      <c r="I734" s="465"/>
      <c r="J734" s="465"/>
      <c r="K734" s="465"/>
      <c r="L734" s="465"/>
      <c r="M734" s="465"/>
      <c r="N734" s="465"/>
    </row>
    <row r="735" spans="2:14">
      <c r="B735" s="476" t="s">
        <v>1</v>
      </c>
      <c r="C735" s="477" t="s">
        <v>2</v>
      </c>
      <c r="D735" s="477" t="s">
        <v>3</v>
      </c>
      <c r="E735" s="477" t="s">
        <v>4</v>
      </c>
      <c r="F735" s="477" t="s">
        <v>5</v>
      </c>
      <c r="G735" s="477" t="s">
        <v>6</v>
      </c>
      <c r="H735" s="477" t="s">
        <v>7</v>
      </c>
      <c r="I735" s="477" t="s">
        <v>8</v>
      </c>
      <c r="J735" s="477" t="s">
        <v>9</v>
      </c>
      <c r="K735" s="477" t="s">
        <v>10</v>
      </c>
      <c r="L735" s="477" t="s">
        <v>11</v>
      </c>
      <c r="M735" s="477" t="s">
        <v>12</v>
      </c>
      <c r="N735" s="478" t="s">
        <v>13</v>
      </c>
    </row>
    <row r="736" spans="2:14" ht="114.75">
      <c r="B736" s="434" t="s">
        <v>14</v>
      </c>
      <c r="C736" s="435" t="s">
        <v>1274</v>
      </c>
      <c r="D736" s="142" t="s">
        <v>16</v>
      </c>
      <c r="E736" s="436" t="s">
        <v>17</v>
      </c>
      <c r="F736" s="436" t="s">
        <v>18</v>
      </c>
      <c r="G736" s="436" t="s">
        <v>19</v>
      </c>
      <c r="H736" s="436" t="s">
        <v>20</v>
      </c>
      <c r="I736" s="436" t="s">
        <v>1275</v>
      </c>
      <c r="J736" s="436" t="s">
        <v>1276</v>
      </c>
      <c r="K736" s="436" t="s">
        <v>1277</v>
      </c>
      <c r="L736" s="436" t="s">
        <v>1278</v>
      </c>
      <c r="M736" s="436" t="s">
        <v>1279</v>
      </c>
      <c r="N736" s="437" t="s">
        <v>1280</v>
      </c>
    </row>
    <row r="737" spans="2:14" ht="38.25">
      <c r="B737" s="434">
        <v>1</v>
      </c>
      <c r="C737" s="457" t="s">
        <v>1212</v>
      </c>
      <c r="D737" s="438" t="s">
        <v>1295</v>
      </c>
      <c r="E737" s="439">
        <v>6000</v>
      </c>
      <c r="F737" s="440" t="s">
        <v>29</v>
      </c>
      <c r="G737" s="446"/>
      <c r="H737" s="438"/>
      <c r="I737" s="441"/>
      <c r="J737" s="442"/>
      <c r="K737" s="443"/>
      <c r="L737" s="442"/>
      <c r="M737" s="442"/>
      <c r="N737" s="444"/>
    </row>
    <row r="738" spans="2:14" ht="38.25">
      <c r="B738" s="434">
        <v>2</v>
      </c>
      <c r="C738" s="457" t="s">
        <v>1213</v>
      </c>
      <c r="D738" s="438" t="s">
        <v>1295</v>
      </c>
      <c r="E738" s="439">
        <v>2000</v>
      </c>
      <c r="F738" s="440" t="s">
        <v>29</v>
      </c>
      <c r="G738" s="446"/>
      <c r="H738" s="438"/>
      <c r="I738" s="441"/>
      <c r="J738" s="442"/>
      <c r="K738" s="443"/>
      <c r="L738" s="442"/>
      <c r="M738" s="442"/>
      <c r="N738" s="444"/>
    </row>
    <row r="739" spans="2:14" ht="15.75" thickBot="1">
      <c r="B739" s="448"/>
      <c r="C739" s="449"/>
      <c r="D739" s="450"/>
      <c r="E739" s="450"/>
      <c r="F739" s="450"/>
      <c r="G739" s="450"/>
      <c r="H739" s="450"/>
      <c r="I739" s="450"/>
      <c r="J739" s="450"/>
      <c r="K739" s="451" t="s">
        <v>1217</v>
      </c>
      <c r="L739" s="452">
        <f>SUM(L737:L738)</f>
        <v>0</v>
      </c>
      <c r="M739" s="452"/>
      <c r="N739" s="453">
        <f>SUM(N737:N738)</f>
        <v>0</v>
      </c>
    </row>
    <row r="740" spans="2:14">
      <c r="B740" s="465"/>
      <c r="C740" s="465"/>
      <c r="D740" s="465"/>
      <c r="E740" s="467"/>
      <c r="F740" s="467"/>
      <c r="G740" s="465"/>
      <c r="H740" s="465"/>
      <c r="I740" s="465"/>
      <c r="J740" s="465"/>
      <c r="K740" s="465"/>
      <c r="L740" s="465"/>
      <c r="M740" s="465"/>
      <c r="N740" s="465"/>
    </row>
    <row r="741" spans="2:14">
      <c r="B741" s="465"/>
      <c r="C741" s="465"/>
      <c r="D741" s="465"/>
      <c r="E741" s="465"/>
      <c r="F741" s="465"/>
      <c r="G741" s="465"/>
      <c r="H741" s="465"/>
      <c r="I741" s="465"/>
      <c r="J741" s="465"/>
      <c r="K741" s="465"/>
      <c r="L741" s="465"/>
      <c r="M741" s="465"/>
      <c r="N741" s="465"/>
    </row>
    <row r="742" spans="2:14">
      <c r="B742" s="463" t="s">
        <v>1383</v>
      </c>
      <c r="C742" s="463"/>
      <c r="D742" s="463"/>
      <c r="E742" s="463"/>
      <c r="F742" s="463"/>
      <c r="G742" s="463"/>
      <c r="H742" s="463"/>
      <c r="I742" s="463"/>
      <c r="J742" s="463"/>
      <c r="K742" s="463"/>
      <c r="L742" s="463"/>
      <c r="M742" s="463"/>
      <c r="N742" s="463"/>
    </row>
    <row r="743" spans="2:14" ht="15.75" thickBot="1">
      <c r="B743" s="465"/>
      <c r="C743" s="468"/>
      <c r="D743" s="465"/>
      <c r="E743" s="466"/>
      <c r="F743" s="466"/>
      <c r="G743" s="465"/>
      <c r="H743" s="465"/>
      <c r="I743" s="465"/>
      <c r="J743" s="465"/>
      <c r="K743" s="465"/>
      <c r="L743" s="465"/>
      <c r="M743" s="465"/>
      <c r="N743" s="465"/>
    </row>
    <row r="744" spans="2:14">
      <c r="B744" s="471" t="s">
        <v>1</v>
      </c>
      <c r="C744" s="472" t="s">
        <v>2</v>
      </c>
      <c r="D744" s="472" t="s">
        <v>3</v>
      </c>
      <c r="E744" s="472" t="s">
        <v>4</v>
      </c>
      <c r="F744" s="472" t="s">
        <v>5</v>
      </c>
      <c r="G744" s="472" t="s">
        <v>6</v>
      </c>
      <c r="H744" s="472" t="s">
        <v>7</v>
      </c>
      <c r="I744" s="472" t="s">
        <v>8</v>
      </c>
      <c r="J744" s="472" t="s">
        <v>9</v>
      </c>
      <c r="K744" s="472" t="s">
        <v>10</v>
      </c>
      <c r="L744" s="472" t="s">
        <v>11</v>
      </c>
      <c r="M744" s="472" t="s">
        <v>12</v>
      </c>
      <c r="N744" s="473" t="s">
        <v>13</v>
      </c>
    </row>
    <row r="745" spans="2:14" ht="114.75">
      <c r="B745" s="434" t="s">
        <v>14</v>
      </c>
      <c r="C745" s="142" t="s">
        <v>1274</v>
      </c>
      <c r="D745" s="142" t="s">
        <v>16</v>
      </c>
      <c r="E745" s="436" t="s">
        <v>17</v>
      </c>
      <c r="F745" s="436" t="s">
        <v>18</v>
      </c>
      <c r="G745" s="436" t="s">
        <v>19</v>
      </c>
      <c r="H745" s="436" t="s">
        <v>20</v>
      </c>
      <c r="I745" s="436" t="s">
        <v>1275</v>
      </c>
      <c r="J745" s="436" t="s">
        <v>1276</v>
      </c>
      <c r="K745" s="436" t="s">
        <v>1277</v>
      </c>
      <c r="L745" s="436" t="s">
        <v>1278</v>
      </c>
      <c r="M745" s="436" t="s">
        <v>1279</v>
      </c>
      <c r="N745" s="437" t="s">
        <v>1280</v>
      </c>
    </row>
    <row r="746" spans="2:14" ht="102">
      <c r="B746" s="434">
        <v>1</v>
      </c>
      <c r="C746" s="440" t="s">
        <v>1296</v>
      </c>
      <c r="D746" s="458" t="s">
        <v>1297</v>
      </c>
      <c r="E746" s="439">
        <v>10</v>
      </c>
      <c r="F746" s="440" t="s">
        <v>29</v>
      </c>
      <c r="G746" s="438"/>
      <c r="H746" s="438"/>
      <c r="I746" s="441"/>
      <c r="J746" s="442"/>
      <c r="K746" s="443"/>
      <c r="L746" s="442"/>
      <c r="M746" s="442"/>
      <c r="N746" s="444"/>
    </row>
    <row r="747" spans="2:14" ht="89.25">
      <c r="B747" s="434">
        <v>2</v>
      </c>
      <c r="C747" s="440" t="s">
        <v>1298</v>
      </c>
      <c r="D747" s="469" t="s">
        <v>1299</v>
      </c>
      <c r="E747" s="439">
        <v>100</v>
      </c>
      <c r="F747" s="440" t="s">
        <v>29</v>
      </c>
      <c r="G747" s="446"/>
      <c r="H747" s="438"/>
      <c r="I747" s="441"/>
      <c r="J747" s="442"/>
      <c r="K747" s="443"/>
      <c r="L747" s="442"/>
      <c r="M747" s="442"/>
      <c r="N747" s="444"/>
    </row>
    <row r="748" spans="2:14" ht="102">
      <c r="B748" s="434">
        <v>3</v>
      </c>
      <c r="C748" s="440" t="s">
        <v>1300</v>
      </c>
      <c r="D748" s="469" t="s">
        <v>1299</v>
      </c>
      <c r="E748" s="439">
        <v>800</v>
      </c>
      <c r="F748" s="440" t="s">
        <v>29</v>
      </c>
      <c r="G748" s="446"/>
      <c r="H748" s="438"/>
      <c r="I748" s="441"/>
      <c r="J748" s="442"/>
      <c r="K748" s="443"/>
      <c r="L748" s="442"/>
      <c r="M748" s="442"/>
      <c r="N748" s="444"/>
    </row>
    <row r="749" spans="2:14" ht="102">
      <c r="B749" s="434">
        <v>4</v>
      </c>
      <c r="C749" s="440" t="s">
        <v>1301</v>
      </c>
      <c r="D749" s="469" t="s">
        <v>1299</v>
      </c>
      <c r="E749" s="439">
        <v>1300</v>
      </c>
      <c r="F749" s="440" t="s">
        <v>29</v>
      </c>
      <c r="G749" s="446"/>
      <c r="H749" s="438"/>
      <c r="I749" s="441"/>
      <c r="J749" s="442"/>
      <c r="K749" s="443"/>
      <c r="L749" s="442"/>
      <c r="M749" s="442"/>
      <c r="N749" s="444"/>
    </row>
    <row r="750" spans="2:14" ht="76.5">
      <c r="B750" s="434">
        <v>5</v>
      </c>
      <c r="C750" s="440" t="s">
        <v>1302</v>
      </c>
      <c r="D750" s="469" t="s">
        <v>1299</v>
      </c>
      <c r="E750" s="439">
        <v>2600</v>
      </c>
      <c r="F750" s="440" t="s">
        <v>29</v>
      </c>
      <c r="G750" s="446"/>
      <c r="H750" s="438"/>
      <c r="I750" s="441"/>
      <c r="J750" s="442"/>
      <c r="K750" s="443"/>
      <c r="L750" s="442"/>
      <c r="M750" s="442"/>
      <c r="N750" s="444"/>
    </row>
    <row r="751" spans="2:14" ht="76.5">
      <c r="B751" s="434">
        <v>6</v>
      </c>
      <c r="C751" s="440" t="s">
        <v>1303</v>
      </c>
      <c r="D751" s="469" t="s">
        <v>1299</v>
      </c>
      <c r="E751" s="439">
        <v>200</v>
      </c>
      <c r="F751" s="440" t="s">
        <v>29</v>
      </c>
      <c r="G751" s="446"/>
      <c r="H751" s="438"/>
      <c r="I751" s="441"/>
      <c r="J751" s="442"/>
      <c r="K751" s="443"/>
      <c r="L751" s="442"/>
      <c r="M751" s="442"/>
      <c r="N751" s="444"/>
    </row>
    <row r="752" spans="2:14" ht="114.75">
      <c r="B752" s="434">
        <v>7</v>
      </c>
      <c r="C752" s="440" t="s">
        <v>1304</v>
      </c>
      <c r="D752" s="469" t="s">
        <v>1299</v>
      </c>
      <c r="E752" s="439">
        <v>1500</v>
      </c>
      <c r="F752" s="440" t="s">
        <v>29</v>
      </c>
      <c r="G752" s="446"/>
      <c r="H752" s="438"/>
      <c r="I752" s="441"/>
      <c r="J752" s="442"/>
      <c r="K752" s="443"/>
      <c r="L752" s="442"/>
      <c r="M752" s="442"/>
      <c r="N752" s="444"/>
    </row>
    <row r="753" spans="2:14" ht="102">
      <c r="B753" s="434">
        <v>8</v>
      </c>
      <c r="C753" s="440" t="s">
        <v>1305</v>
      </c>
      <c r="D753" s="469" t="s">
        <v>1299</v>
      </c>
      <c r="E753" s="439">
        <v>16</v>
      </c>
      <c r="F753" s="440" t="s">
        <v>29</v>
      </c>
      <c r="G753" s="438"/>
      <c r="H753" s="438"/>
      <c r="I753" s="441"/>
      <c r="J753" s="442"/>
      <c r="K753" s="443"/>
      <c r="L753" s="442"/>
      <c r="M753" s="442"/>
      <c r="N753" s="444"/>
    </row>
    <row r="754" spans="2:14" ht="114.75">
      <c r="B754" s="434">
        <v>9</v>
      </c>
      <c r="C754" s="440" t="s">
        <v>1306</v>
      </c>
      <c r="D754" s="469" t="s">
        <v>1299</v>
      </c>
      <c r="E754" s="439">
        <v>130</v>
      </c>
      <c r="F754" s="440" t="s">
        <v>29</v>
      </c>
      <c r="G754" s="438"/>
      <c r="H754" s="438"/>
      <c r="I754" s="441"/>
      <c r="J754" s="442"/>
      <c r="K754" s="443"/>
      <c r="L754" s="442"/>
      <c r="M754" s="442"/>
      <c r="N754" s="444"/>
    </row>
    <row r="755" spans="2:14" ht="102">
      <c r="B755" s="434">
        <v>10</v>
      </c>
      <c r="C755" s="440" t="s">
        <v>1307</v>
      </c>
      <c r="D755" s="469" t="s">
        <v>1299</v>
      </c>
      <c r="E755" s="439">
        <v>2700</v>
      </c>
      <c r="F755" s="440" t="s">
        <v>29</v>
      </c>
      <c r="G755" s="438"/>
      <c r="H755" s="438"/>
      <c r="I755" s="441"/>
      <c r="J755" s="442"/>
      <c r="K755" s="443"/>
      <c r="L755" s="442"/>
      <c r="M755" s="442"/>
      <c r="N755" s="444"/>
    </row>
    <row r="756" spans="2:14" ht="102">
      <c r="B756" s="434">
        <v>11</v>
      </c>
      <c r="C756" s="440" t="s">
        <v>1307</v>
      </c>
      <c r="D756" s="469" t="s">
        <v>1299</v>
      </c>
      <c r="E756" s="439">
        <v>15</v>
      </c>
      <c r="F756" s="440" t="s">
        <v>29</v>
      </c>
      <c r="G756" s="446"/>
      <c r="H756" s="438"/>
      <c r="I756" s="441"/>
      <c r="J756" s="442"/>
      <c r="K756" s="443"/>
      <c r="L756" s="442"/>
      <c r="M756" s="442"/>
      <c r="N756" s="444"/>
    </row>
    <row r="757" spans="2:14" ht="102">
      <c r="B757" s="434">
        <v>12</v>
      </c>
      <c r="C757" s="440" t="s">
        <v>1308</v>
      </c>
      <c r="D757" s="469" t="s">
        <v>1299</v>
      </c>
      <c r="E757" s="439">
        <v>330</v>
      </c>
      <c r="F757" s="440" t="s">
        <v>29</v>
      </c>
      <c r="G757" s="446"/>
      <c r="H757" s="438"/>
      <c r="I757" s="441"/>
      <c r="J757" s="442"/>
      <c r="K757" s="443"/>
      <c r="L757" s="442"/>
      <c r="M757" s="442"/>
      <c r="N757" s="444"/>
    </row>
    <row r="758" spans="2:14" ht="89.25">
      <c r="B758" s="434">
        <v>13</v>
      </c>
      <c r="C758" s="440" t="s">
        <v>1309</v>
      </c>
      <c r="D758" s="469" t="s">
        <v>1299</v>
      </c>
      <c r="E758" s="439">
        <v>140</v>
      </c>
      <c r="F758" s="440" t="s">
        <v>29</v>
      </c>
      <c r="G758" s="446"/>
      <c r="H758" s="438"/>
      <c r="I758" s="441"/>
      <c r="J758" s="442"/>
      <c r="K758" s="443"/>
      <c r="L758" s="442"/>
      <c r="M758" s="442"/>
      <c r="N758" s="444"/>
    </row>
    <row r="759" spans="2:14" ht="76.5">
      <c r="B759" s="434">
        <v>14</v>
      </c>
      <c r="C759" s="440" t="s">
        <v>1310</v>
      </c>
      <c r="D759" s="470" t="s">
        <v>1311</v>
      </c>
      <c r="E759" s="439">
        <v>140</v>
      </c>
      <c r="F759" s="440" t="s">
        <v>29</v>
      </c>
      <c r="G759" s="446"/>
      <c r="H759" s="438"/>
      <c r="I759" s="441"/>
      <c r="J759" s="442"/>
      <c r="K759" s="443"/>
      <c r="L759" s="442"/>
      <c r="M759" s="442"/>
      <c r="N759" s="444"/>
    </row>
    <row r="760" spans="2:14" ht="127.5">
      <c r="B760" s="434">
        <v>15</v>
      </c>
      <c r="C760" s="440" t="s">
        <v>1312</v>
      </c>
      <c r="D760" s="469" t="s">
        <v>1299</v>
      </c>
      <c r="E760" s="439">
        <v>120</v>
      </c>
      <c r="F760" s="440" t="s">
        <v>29</v>
      </c>
      <c r="G760" s="446"/>
      <c r="H760" s="438"/>
      <c r="I760" s="441"/>
      <c r="J760" s="442"/>
      <c r="K760" s="443"/>
      <c r="L760" s="442"/>
      <c r="M760" s="442"/>
      <c r="N760" s="444"/>
    </row>
    <row r="761" spans="2:14" ht="89.25">
      <c r="B761" s="434">
        <v>16</v>
      </c>
      <c r="C761" s="440" t="s">
        <v>1313</v>
      </c>
      <c r="D761" s="469" t="s">
        <v>1299</v>
      </c>
      <c r="E761" s="439">
        <v>60</v>
      </c>
      <c r="F761" s="440" t="s">
        <v>29</v>
      </c>
      <c r="G761" s="446"/>
      <c r="H761" s="438"/>
      <c r="I761" s="441"/>
      <c r="J761" s="442"/>
      <c r="K761" s="443"/>
      <c r="L761" s="442"/>
      <c r="M761" s="442"/>
      <c r="N761" s="444"/>
    </row>
    <row r="762" spans="2:14" ht="114.75">
      <c r="B762" s="434">
        <v>17</v>
      </c>
      <c r="C762" s="440" t="s">
        <v>1400</v>
      </c>
      <c r="D762" s="469" t="s">
        <v>1297</v>
      </c>
      <c r="E762" s="439">
        <v>100</v>
      </c>
      <c r="F762" s="440" t="s">
        <v>29</v>
      </c>
      <c r="G762" s="446"/>
      <c r="H762" s="438"/>
      <c r="I762" s="441"/>
      <c r="J762" s="442"/>
      <c r="K762" s="443"/>
      <c r="L762" s="442"/>
      <c r="M762" s="442"/>
      <c r="N762" s="444"/>
    </row>
    <row r="763" spans="2:14" ht="114.75">
      <c r="B763" s="434">
        <v>18</v>
      </c>
      <c r="C763" s="440" t="s">
        <v>1314</v>
      </c>
      <c r="D763" s="469" t="s">
        <v>1297</v>
      </c>
      <c r="E763" s="439">
        <v>30</v>
      </c>
      <c r="F763" s="440" t="s">
        <v>29</v>
      </c>
      <c r="G763" s="438"/>
      <c r="H763" s="438"/>
      <c r="I763" s="441"/>
      <c r="J763" s="442"/>
      <c r="K763" s="443"/>
      <c r="L763" s="442"/>
      <c r="M763" s="442"/>
      <c r="N763" s="444"/>
    </row>
    <row r="764" spans="2:14" ht="102">
      <c r="B764" s="434">
        <v>19</v>
      </c>
      <c r="C764" s="440" t="s">
        <v>1315</v>
      </c>
      <c r="D764" s="469" t="s">
        <v>1316</v>
      </c>
      <c r="E764" s="439">
        <v>40</v>
      </c>
      <c r="F764" s="440" t="s">
        <v>29</v>
      </c>
      <c r="G764" s="438"/>
      <c r="H764" s="438"/>
      <c r="I764" s="441"/>
      <c r="J764" s="442"/>
      <c r="K764" s="443"/>
      <c r="L764" s="442"/>
      <c r="M764" s="442"/>
      <c r="N764" s="444"/>
    </row>
    <row r="765" spans="2:14" ht="114.75">
      <c r="B765" s="434">
        <v>20</v>
      </c>
      <c r="C765" s="440" t="s">
        <v>1317</v>
      </c>
      <c r="D765" s="469" t="s">
        <v>1297</v>
      </c>
      <c r="E765" s="439">
        <v>150</v>
      </c>
      <c r="F765" s="440" t="s">
        <v>29</v>
      </c>
      <c r="G765" s="446"/>
      <c r="H765" s="438"/>
      <c r="I765" s="441"/>
      <c r="J765" s="442"/>
      <c r="K765" s="443"/>
      <c r="L765" s="442"/>
      <c r="M765" s="442"/>
      <c r="N765" s="444"/>
    </row>
    <row r="766" spans="2:14" ht="114.75">
      <c r="B766" s="434">
        <v>21</v>
      </c>
      <c r="C766" s="440" t="s">
        <v>1318</v>
      </c>
      <c r="D766" s="469" t="s">
        <v>1297</v>
      </c>
      <c r="E766" s="439">
        <v>15</v>
      </c>
      <c r="F766" s="440" t="s">
        <v>29</v>
      </c>
      <c r="G766" s="446"/>
      <c r="H766" s="438"/>
      <c r="I766" s="441"/>
      <c r="J766" s="442"/>
      <c r="K766" s="443"/>
      <c r="L766" s="442"/>
      <c r="M766" s="442"/>
      <c r="N766" s="444"/>
    </row>
    <row r="767" spans="2:14" ht="114.75">
      <c r="B767" s="434">
        <v>22</v>
      </c>
      <c r="C767" s="440" t="s">
        <v>1319</v>
      </c>
      <c r="D767" s="469" t="s">
        <v>1297</v>
      </c>
      <c r="E767" s="439">
        <v>15</v>
      </c>
      <c r="F767" s="440" t="s">
        <v>29</v>
      </c>
      <c r="G767" s="446"/>
      <c r="H767" s="438"/>
      <c r="I767" s="441"/>
      <c r="J767" s="442"/>
      <c r="K767" s="443"/>
      <c r="L767" s="442"/>
      <c r="M767" s="442"/>
      <c r="N767" s="444"/>
    </row>
    <row r="768" spans="2:14" ht="102">
      <c r="B768" s="434">
        <v>23</v>
      </c>
      <c r="C768" s="440" t="s">
        <v>1320</v>
      </c>
      <c r="D768" s="469" t="s">
        <v>1316</v>
      </c>
      <c r="E768" s="439">
        <v>12</v>
      </c>
      <c r="F768" s="440" t="s">
        <v>29</v>
      </c>
      <c r="G768" s="446"/>
      <c r="H768" s="438"/>
      <c r="I768" s="441"/>
      <c r="J768" s="442"/>
      <c r="K768" s="443"/>
      <c r="L768" s="442"/>
      <c r="M768" s="442"/>
      <c r="N768" s="444"/>
    </row>
    <row r="769" spans="2:14" ht="114.75">
      <c r="B769" s="434">
        <v>24</v>
      </c>
      <c r="C769" s="440" t="s">
        <v>1321</v>
      </c>
      <c r="D769" s="469" t="s">
        <v>1297</v>
      </c>
      <c r="E769" s="439">
        <v>80</v>
      </c>
      <c r="F769" s="440" t="s">
        <v>29</v>
      </c>
      <c r="G769" s="446"/>
      <c r="H769" s="438"/>
      <c r="I769" s="441"/>
      <c r="J769" s="442"/>
      <c r="K769" s="443"/>
      <c r="L769" s="442"/>
      <c r="M769" s="442"/>
      <c r="N769" s="444"/>
    </row>
    <row r="770" spans="2:14" ht="102">
      <c r="B770" s="434">
        <v>25</v>
      </c>
      <c r="C770" s="440" t="s">
        <v>1322</v>
      </c>
      <c r="D770" s="469" t="s">
        <v>1297</v>
      </c>
      <c r="E770" s="439">
        <v>50</v>
      </c>
      <c r="F770" s="440" t="s">
        <v>29</v>
      </c>
      <c r="G770" s="438"/>
      <c r="H770" s="438"/>
      <c r="I770" s="441"/>
      <c r="J770" s="442"/>
      <c r="K770" s="443"/>
      <c r="L770" s="442"/>
      <c r="M770" s="442"/>
      <c r="N770" s="444"/>
    </row>
    <row r="771" spans="2:14" ht="102">
      <c r="B771" s="434">
        <v>26</v>
      </c>
      <c r="C771" s="440" t="s">
        <v>1323</v>
      </c>
      <c r="D771" s="469" t="s">
        <v>1297</v>
      </c>
      <c r="E771" s="439">
        <v>8</v>
      </c>
      <c r="F771" s="440" t="s">
        <v>29</v>
      </c>
      <c r="G771" s="438"/>
      <c r="H771" s="438"/>
      <c r="I771" s="441"/>
      <c r="J771" s="442"/>
      <c r="K771" s="443"/>
      <c r="L771" s="442"/>
      <c r="M771" s="442"/>
      <c r="N771" s="444"/>
    </row>
    <row r="772" spans="2:14" ht="114.75">
      <c r="B772" s="434">
        <v>27</v>
      </c>
      <c r="C772" s="440" t="s">
        <v>1324</v>
      </c>
      <c r="D772" s="470" t="s">
        <v>1325</v>
      </c>
      <c r="E772" s="439">
        <v>460</v>
      </c>
      <c r="F772" s="440" t="s">
        <v>29</v>
      </c>
      <c r="G772" s="438"/>
      <c r="H772" s="438"/>
      <c r="I772" s="441"/>
      <c r="J772" s="442"/>
      <c r="K772" s="443"/>
      <c r="L772" s="442"/>
      <c r="M772" s="442"/>
      <c r="N772" s="444"/>
    </row>
    <row r="773" spans="2:14" ht="127.5">
      <c r="B773" s="434">
        <v>28</v>
      </c>
      <c r="C773" s="440" t="s">
        <v>1326</v>
      </c>
      <c r="D773" s="470" t="s">
        <v>1311</v>
      </c>
      <c r="E773" s="439">
        <v>220</v>
      </c>
      <c r="F773" s="440" t="s">
        <v>29</v>
      </c>
      <c r="G773" s="446"/>
      <c r="H773" s="438"/>
      <c r="I773" s="441"/>
      <c r="J773" s="442"/>
      <c r="K773" s="443"/>
      <c r="L773" s="442"/>
      <c r="M773" s="442"/>
      <c r="N773" s="444"/>
    </row>
    <row r="774" spans="2:14" ht="127.5">
      <c r="B774" s="434">
        <v>29</v>
      </c>
      <c r="C774" s="440" t="s">
        <v>1327</v>
      </c>
      <c r="D774" s="469" t="s">
        <v>1299</v>
      </c>
      <c r="E774" s="439">
        <v>800</v>
      </c>
      <c r="F774" s="440" t="s">
        <v>29</v>
      </c>
      <c r="G774" s="446"/>
      <c r="H774" s="438"/>
      <c r="I774" s="441"/>
      <c r="J774" s="442"/>
      <c r="K774" s="443"/>
      <c r="L774" s="442"/>
      <c r="M774" s="442"/>
      <c r="N774" s="444"/>
    </row>
    <row r="775" spans="2:14" ht="127.5">
      <c r="B775" s="434">
        <v>30</v>
      </c>
      <c r="C775" s="440" t="s">
        <v>1328</v>
      </c>
      <c r="D775" s="469" t="s">
        <v>1299</v>
      </c>
      <c r="E775" s="439">
        <v>2000</v>
      </c>
      <c r="F775" s="440" t="s">
        <v>29</v>
      </c>
      <c r="G775" s="446"/>
      <c r="H775" s="438"/>
      <c r="I775" s="441"/>
      <c r="J775" s="442"/>
      <c r="K775" s="443"/>
      <c r="L775" s="442"/>
      <c r="M775" s="442"/>
      <c r="N775" s="444"/>
    </row>
    <row r="776" spans="2:14" ht="127.5">
      <c r="B776" s="434">
        <v>31</v>
      </c>
      <c r="C776" s="440" t="s">
        <v>1329</v>
      </c>
      <c r="D776" s="469" t="s">
        <v>1299</v>
      </c>
      <c r="E776" s="439">
        <v>40</v>
      </c>
      <c r="F776" s="440" t="s">
        <v>29</v>
      </c>
      <c r="G776" s="446"/>
      <c r="H776" s="438"/>
      <c r="I776" s="441"/>
      <c r="J776" s="442"/>
      <c r="K776" s="443"/>
      <c r="L776" s="442"/>
      <c r="M776" s="442"/>
      <c r="N776" s="444"/>
    </row>
    <row r="777" spans="2:14" ht="140.25">
      <c r="B777" s="434">
        <v>32</v>
      </c>
      <c r="C777" s="440" t="s">
        <v>1330</v>
      </c>
      <c r="D777" s="469" t="s">
        <v>1299</v>
      </c>
      <c r="E777" s="439">
        <v>700</v>
      </c>
      <c r="F777" s="440" t="s">
        <v>29</v>
      </c>
      <c r="G777" s="446"/>
      <c r="H777" s="438"/>
      <c r="I777" s="441"/>
      <c r="J777" s="442"/>
      <c r="K777" s="443"/>
      <c r="L777" s="442"/>
      <c r="M777" s="442"/>
      <c r="N777" s="444"/>
    </row>
    <row r="778" spans="2:14" ht="102">
      <c r="B778" s="434">
        <v>33</v>
      </c>
      <c r="C778" s="440" t="s">
        <v>1331</v>
      </c>
      <c r="D778" s="470" t="s">
        <v>1332</v>
      </c>
      <c r="E778" s="439">
        <v>450</v>
      </c>
      <c r="F778" s="440" t="s">
        <v>29</v>
      </c>
      <c r="G778" s="446"/>
      <c r="H778" s="438"/>
      <c r="I778" s="459"/>
      <c r="J778" s="442"/>
      <c r="K778" s="443"/>
      <c r="L778" s="442"/>
      <c r="M778" s="442"/>
      <c r="N778" s="444"/>
    </row>
    <row r="779" spans="2:14" ht="127.5">
      <c r="B779" s="434">
        <v>34</v>
      </c>
      <c r="C779" s="440" t="s">
        <v>1333</v>
      </c>
      <c r="D779" s="469" t="s">
        <v>1299</v>
      </c>
      <c r="E779" s="439">
        <v>15</v>
      </c>
      <c r="F779" s="440" t="s">
        <v>29</v>
      </c>
      <c r="G779" s="446"/>
      <c r="H779" s="438"/>
      <c r="I779" s="459"/>
      <c r="J779" s="442"/>
      <c r="K779" s="443"/>
      <c r="L779" s="442"/>
      <c r="M779" s="442"/>
      <c r="N779" s="444"/>
    </row>
    <row r="780" spans="2:14" ht="89.25">
      <c r="B780" s="434">
        <v>35</v>
      </c>
      <c r="C780" s="440" t="s">
        <v>1334</v>
      </c>
      <c r="D780" s="469" t="s">
        <v>1299</v>
      </c>
      <c r="E780" s="439">
        <v>15</v>
      </c>
      <c r="F780" s="440" t="s">
        <v>29</v>
      </c>
      <c r="G780" s="438"/>
      <c r="H780" s="438"/>
      <c r="I780" s="460"/>
      <c r="J780" s="442"/>
      <c r="K780" s="443"/>
      <c r="L780" s="442"/>
      <c r="M780" s="442"/>
      <c r="N780" s="444"/>
    </row>
    <row r="781" spans="2:14" ht="89.25">
      <c r="B781" s="434">
        <v>36</v>
      </c>
      <c r="C781" s="440" t="s">
        <v>1335</v>
      </c>
      <c r="D781" s="469" t="s">
        <v>1299</v>
      </c>
      <c r="E781" s="439">
        <v>15</v>
      </c>
      <c r="F781" s="440" t="s">
        <v>29</v>
      </c>
      <c r="G781" s="438"/>
      <c r="H781" s="438"/>
      <c r="I781" s="460"/>
      <c r="J781" s="442"/>
      <c r="K781" s="443"/>
      <c r="L781" s="442"/>
      <c r="M781" s="442"/>
      <c r="N781" s="444"/>
    </row>
    <row r="782" spans="2:14" ht="102">
      <c r="B782" s="434">
        <v>37</v>
      </c>
      <c r="C782" s="440" t="s">
        <v>1336</v>
      </c>
      <c r="D782" s="469" t="s">
        <v>1299</v>
      </c>
      <c r="E782" s="439">
        <v>15</v>
      </c>
      <c r="F782" s="440" t="s">
        <v>29</v>
      </c>
      <c r="G782" s="446"/>
      <c r="H782" s="438"/>
      <c r="I782" s="460"/>
      <c r="J782" s="442"/>
      <c r="K782" s="443"/>
      <c r="L782" s="442"/>
      <c r="M782" s="442"/>
      <c r="N782" s="444"/>
    </row>
    <row r="783" spans="2:14" ht="89.25">
      <c r="B783" s="434">
        <v>38</v>
      </c>
      <c r="C783" s="440" t="s">
        <v>1337</v>
      </c>
      <c r="D783" s="469" t="s">
        <v>1299</v>
      </c>
      <c r="E783" s="439">
        <v>15</v>
      </c>
      <c r="F783" s="440" t="s">
        <v>29</v>
      </c>
      <c r="G783" s="446"/>
      <c r="H783" s="438"/>
      <c r="I783" s="460"/>
      <c r="J783" s="442"/>
      <c r="K783" s="443"/>
      <c r="L783" s="442"/>
      <c r="M783" s="442"/>
      <c r="N783" s="444"/>
    </row>
    <row r="784" spans="2:14" ht="76.5">
      <c r="B784" s="434">
        <v>39</v>
      </c>
      <c r="C784" s="440" t="s">
        <v>1338</v>
      </c>
      <c r="D784" s="469" t="s">
        <v>1299</v>
      </c>
      <c r="E784" s="439">
        <v>15</v>
      </c>
      <c r="F784" s="440" t="s">
        <v>29</v>
      </c>
      <c r="G784" s="446"/>
      <c r="H784" s="438"/>
      <c r="I784" s="460"/>
      <c r="J784" s="442"/>
      <c r="K784" s="443"/>
      <c r="L784" s="442"/>
      <c r="M784" s="442"/>
      <c r="N784" s="444"/>
    </row>
    <row r="785" spans="2:14" ht="89.25">
      <c r="B785" s="434">
        <v>40</v>
      </c>
      <c r="C785" s="440" t="s">
        <v>1339</v>
      </c>
      <c r="D785" s="469" t="s">
        <v>1299</v>
      </c>
      <c r="E785" s="439">
        <v>15</v>
      </c>
      <c r="F785" s="440" t="s">
        <v>29</v>
      </c>
      <c r="G785" s="446"/>
      <c r="H785" s="438"/>
      <c r="I785" s="460"/>
      <c r="J785" s="442"/>
      <c r="K785" s="443"/>
      <c r="L785" s="442"/>
      <c r="M785" s="442"/>
      <c r="N785" s="444"/>
    </row>
    <row r="786" spans="2:14" ht="89.25">
      <c r="B786" s="434">
        <v>41</v>
      </c>
      <c r="C786" s="440" t="s">
        <v>1340</v>
      </c>
      <c r="D786" s="469" t="s">
        <v>1299</v>
      </c>
      <c r="E786" s="439">
        <v>16</v>
      </c>
      <c r="F786" s="440" t="s">
        <v>29</v>
      </c>
      <c r="G786" s="446"/>
      <c r="H786" s="438"/>
      <c r="I786" s="460"/>
      <c r="J786" s="442"/>
      <c r="K786" s="443"/>
      <c r="L786" s="442"/>
      <c r="M786" s="442"/>
      <c r="N786" s="444"/>
    </row>
    <row r="787" spans="2:14" ht="63.75">
      <c r="B787" s="434">
        <v>42</v>
      </c>
      <c r="C787" s="440" t="s">
        <v>1341</v>
      </c>
      <c r="D787" s="469" t="s">
        <v>1299</v>
      </c>
      <c r="E787" s="439">
        <v>16</v>
      </c>
      <c r="F787" s="440" t="s">
        <v>29</v>
      </c>
      <c r="G787" s="446"/>
      <c r="H787" s="438"/>
      <c r="I787" s="460"/>
      <c r="J787" s="442"/>
      <c r="K787" s="443"/>
      <c r="L787" s="442"/>
      <c r="M787" s="442"/>
      <c r="N787" s="444"/>
    </row>
    <row r="788" spans="2:14" ht="114.75">
      <c r="B788" s="434">
        <v>43</v>
      </c>
      <c r="C788" s="440" t="s">
        <v>1342</v>
      </c>
      <c r="D788" s="469" t="s">
        <v>1299</v>
      </c>
      <c r="E788" s="439">
        <v>220</v>
      </c>
      <c r="F788" s="440" t="s">
        <v>29</v>
      </c>
      <c r="G788" s="446"/>
      <c r="H788" s="438"/>
      <c r="I788" s="460"/>
      <c r="J788" s="442"/>
      <c r="K788" s="443"/>
      <c r="L788" s="442"/>
      <c r="M788" s="442"/>
      <c r="N788" s="444"/>
    </row>
    <row r="789" spans="2:14" ht="102">
      <c r="B789" s="434">
        <v>44</v>
      </c>
      <c r="C789" s="440" t="s">
        <v>1343</v>
      </c>
      <c r="D789" s="469" t="s">
        <v>1299</v>
      </c>
      <c r="E789" s="439">
        <v>16</v>
      </c>
      <c r="F789" s="440" t="s">
        <v>29</v>
      </c>
      <c r="G789" s="446"/>
      <c r="H789" s="438"/>
      <c r="I789" s="460"/>
      <c r="J789" s="442"/>
      <c r="K789" s="443"/>
      <c r="L789" s="442"/>
      <c r="M789" s="442"/>
      <c r="N789" s="444"/>
    </row>
    <row r="790" spans="2:14" ht="127.5">
      <c r="B790" s="434">
        <v>45</v>
      </c>
      <c r="C790" s="440" t="s">
        <v>1344</v>
      </c>
      <c r="D790" s="469" t="s">
        <v>1299</v>
      </c>
      <c r="E790" s="439">
        <v>40</v>
      </c>
      <c r="F790" s="440" t="s">
        <v>29</v>
      </c>
      <c r="G790" s="446"/>
      <c r="H790" s="438"/>
      <c r="I790" s="460"/>
      <c r="J790" s="442"/>
      <c r="K790" s="443"/>
      <c r="L790" s="442"/>
      <c r="M790" s="442"/>
      <c r="N790" s="444"/>
    </row>
    <row r="791" spans="2:14" ht="76.5">
      <c r="B791" s="434">
        <v>46</v>
      </c>
      <c r="C791" s="440" t="s">
        <v>1345</v>
      </c>
      <c r="D791" s="469" t="s">
        <v>1299</v>
      </c>
      <c r="E791" s="439">
        <v>16</v>
      </c>
      <c r="F791" s="440" t="s">
        <v>29</v>
      </c>
      <c r="G791" s="446"/>
      <c r="H791" s="438"/>
      <c r="I791" s="460"/>
      <c r="J791" s="442"/>
      <c r="K791" s="443"/>
      <c r="L791" s="442"/>
      <c r="M791" s="442"/>
      <c r="N791" s="444"/>
    </row>
    <row r="792" spans="2:14" ht="51">
      <c r="B792" s="434">
        <v>47</v>
      </c>
      <c r="C792" s="440" t="s">
        <v>1346</v>
      </c>
      <c r="D792" s="469" t="s">
        <v>1299</v>
      </c>
      <c r="E792" s="439">
        <v>10</v>
      </c>
      <c r="F792" s="440" t="s">
        <v>29</v>
      </c>
      <c r="G792" s="438"/>
      <c r="H792" s="438"/>
      <c r="I792" s="460"/>
      <c r="J792" s="442"/>
      <c r="K792" s="443"/>
      <c r="L792" s="442"/>
      <c r="M792" s="442"/>
      <c r="N792" s="444"/>
    </row>
    <row r="793" spans="2:14" ht="102">
      <c r="B793" s="434">
        <v>48</v>
      </c>
      <c r="C793" s="440" t="s">
        <v>1347</v>
      </c>
      <c r="D793" s="469" t="s">
        <v>1299</v>
      </c>
      <c r="E793" s="439">
        <v>16</v>
      </c>
      <c r="F793" s="440" t="s">
        <v>29</v>
      </c>
      <c r="G793" s="438"/>
      <c r="H793" s="438"/>
      <c r="I793" s="460"/>
      <c r="J793" s="442"/>
      <c r="K793" s="443"/>
      <c r="L793" s="442"/>
      <c r="M793" s="442"/>
      <c r="N793" s="444"/>
    </row>
    <row r="794" spans="2:14" ht="76.5">
      <c r="B794" s="434">
        <v>49</v>
      </c>
      <c r="C794" s="440" t="s">
        <v>1403</v>
      </c>
      <c r="D794" s="469" t="s">
        <v>1299</v>
      </c>
      <c r="E794" s="439">
        <v>16</v>
      </c>
      <c r="F794" s="440" t="s">
        <v>29</v>
      </c>
      <c r="G794" s="438"/>
      <c r="H794" s="438"/>
      <c r="I794" s="460"/>
      <c r="J794" s="442"/>
      <c r="K794" s="443"/>
      <c r="L794" s="442"/>
      <c r="M794" s="442"/>
      <c r="N794" s="444"/>
    </row>
    <row r="795" spans="2:14" ht="89.25">
      <c r="B795" s="434">
        <v>50</v>
      </c>
      <c r="C795" s="440" t="s">
        <v>1348</v>
      </c>
      <c r="D795" s="469" t="s">
        <v>1299</v>
      </c>
      <c r="E795" s="439">
        <v>16</v>
      </c>
      <c r="F795" s="440" t="s">
        <v>29</v>
      </c>
      <c r="G795" s="446"/>
      <c r="H795" s="438"/>
      <c r="I795" s="460"/>
      <c r="J795" s="442"/>
      <c r="K795" s="443"/>
      <c r="L795" s="442"/>
      <c r="M795" s="442"/>
      <c r="N795" s="444"/>
    </row>
    <row r="796" spans="2:14" ht="89.25">
      <c r="B796" s="434">
        <v>51</v>
      </c>
      <c r="C796" s="440" t="s">
        <v>1349</v>
      </c>
      <c r="D796" s="469" t="s">
        <v>1299</v>
      </c>
      <c r="E796" s="439">
        <v>16</v>
      </c>
      <c r="F796" s="440" t="s">
        <v>29</v>
      </c>
      <c r="G796" s="446"/>
      <c r="H796" s="438"/>
      <c r="I796" s="460"/>
      <c r="J796" s="442"/>
      <c r="K796" s="443"/>
      <c r="L796" s="442"/>
      <c r="M796" s="442"/>
      <c r="N796" s="444"/>
    </row>
    <row r="797" spans="2:14" ht="76.5">
      <c r="B797" s="434">
        <v>52</v>
      </c>
      <c r="C797" s="438" t="s">
        <v>1204</v>
      </c>
      <c r="D797" s="469" t="s">
        <v>1299</v>
      </c>
      <c r="E797" s="439">
        <v>30</v>
      </c>
      <c r="F797" s="440" t="s">
        <v>29</v>
      </c>
      <c r="G797" s="446"/>
      <c r="H797" s="438"/>
      <c r="I797" s="460"/>
      <c r="J797" s="442"/>
      <c r="K797" s="443"/>
      <c r="L797" s="442"/>
      <c r="M797" s="442"/>
      <c r="N797" s="444"/>
    </row>
    <row r="798" spans="2:14" ht="76.5">
      <c r="B798" s="434">
        <v>53</v>
      </c>
      <c r="C798" s="438" t="s">
        <v>1205</v>
      </c>
      <c r="D798" s="469" t="s">
        <v>1299</v>
      </c>
      <c r="E798" s="439">
        <v>30</v>
      </c>
      <c r="F798" s="440" t="s">
        <v>29</v>
      </c>
      <c r="G798" s="446"/>
      <c r="H798" s="438"/>
      <c r="I798" s="441"/>
      <c r="J798" s="442"/>
      <c r="K798" s="443"/>
      <c r="L798" s="442"/>
      <c r="M798" s="442"/>
      <c r="N798" s="444"/>
    </row>
    <row r="799" spans="2:14" ht="76.5">
      <c r="B799" s="434">
        <v>54</v>
      </c>
      <c r="C799" s="461" t="s">
        <v>1350</v>
      </c>
      <c r="D799" s="469" t="s">
        <v>1299</v>
      </c>
      <c r="E799" s="439">
        <v>900</v>
      </c>
      <c r="F799" s="440" t="s">
        <v>29</v>
      </c>
      <c r="G799" s="446"/>
      <c r="H799" s="438"/>
      <c r="I799" s="441"/>
      <c r="J799" s="442"/>
      <c r="K799" s="443"/>
      <c r="L799" s="442"/>
      <c r="M799" s="442"/>
      <c r="N799" s="444"/>
    </row>
    <row r="800" spans="2:14" ht="76.5">
      <c r="B800" s="434">
        <v>55</v>
      </c>
      <c r="C800" s="461" t="s">
        <v>1351</v>
      </c>
      <c r="D800" s="469" t="s">
        <v>1299</v>
      </c>
      <c r="E800" s="439">
        <v>400</v>
      </c>
      <c r="F800" s="440" t="s">
        <v>29</v>
      </c>
      <c r="G800" s="446"/>
      <c r="H800" s="438"/>
      <c r="I800" s="441"/>
      <c r="J800" s="442"/>
      <c r="K800" s="443"/>
      <c r="L800" s="442"/>
      <c r="M800" s="442"/>
      <c r="N800" s="444"/>
    </row>
    <row r="801" spans="2:14" ht="15.75" thickBot="1">
      <c r="B801" s="448"/>
      <c r="C801" s="449"/>
      <c r="D801" s="450"/>
      <c r="E801" s="450"/>
      <c r="F801" s="450"/>
      <c r="G801" s="450"/>
      <c r="H801" s="450"/>
      <c r="I801" s="450"/>
      <c r="J801" s="450"/>
      <c r="K801" s="451" t="s">
        <v>1217</v>
      </c>
      <c r="L801" s="452">
        <f>SUM(L746:L800)</f>
        <v>0</v>
      </c>
      <c r="M801" s="452"/>
      <c r="N801" s="453">
        <f>SUM(N746:N800)</f>
        <v>0</v>
      </c>
    </row>
    <row r="802" spans="2:14">
      <c r="B802" s="465"/>
      <c r="C802" s="465"/>
      <c r="D802" s="465"/>
      <c r="E802" s="467"/>
      <c r="F802" s="467"/>
      <c r="G802" s="465"/>
      <c r="H802" s="465"/>
      <c r="I802" s="465"/>
      <c r="J802" s="465"/>
      <c r="K802" s="465"/>
      <c r="L802" s="465"/>
      <c r="M802" s="465"/>
      <c r="N802" s="465"/>
    </row>
    <row r="803" spans="2:14">
      <c r="B803" s="465"/>
      <c r="C803" s="465"/>
      <c r="D803" s="465"/>
      <c r="E803" s="465"/>
      <c r="F803" s="465"/>
      <c r="G803" s="465"/>
      <c r="H803" s="465"/>
      <c r="I803" s="465"/>
      <c r="J803" s="465"/>
      <c r="K803" s="465"/>
      <c r="L803" s="465"/>
      <c r="M803" s="465"/>
      <c r="N803" s="465"/>
    </row>
    <row r="804" spans="2:14">
      <c r="B804" s="463" t="s">
        <v>1384</v>
      </c>
      <c r="C804" s="463"/>
      <c r="D804" s="463"/>
      <c r="E804" s="463"/>
      <c r="F804" s="463"/>
      <c r="G804" s="463"/>
      <c r="H804" s="463"/>
      <c r="I804" s="463"/>
      <c r="J804" s="463"/>
      <c r="K804" s="463"/>
      <c r="L804" s="463"/>
      <c r="M804" s="463"/>
      <c r="N804" s="463"/>
    </row>
    <row r="805" spans="2:14" ht="15.75" thickBot="1">
      <c r="B805" s="465"/>
      <c r="C805" s="465"/>
      <c r="D805" s="465"/>
      <c r="E805" s="466"/>
      <c r="F805" s="466"/>
      <c r="G805" s="465"/>
      <c r="H805" s="465"/>
      <c r="I805" s="465"/>
      <c r="J805" s="465"/>
      <c r="K805" s="465"/>
      <c r="L805" s="465"/>
      <c r="M805" s="465"/>
      <c r="N805" s="465"/>
    </row>
    <row r="806" spans="2:14">
      <c r="B806" s="471" t="s">
        <v>1</v>
      </c>
      <c r="C806" s="472" t="s">
        <v>2</v>
      </c>
      <c r="D806" s="472" t="s">
        <v>3</v>
      </c>
      <c r="E806" s="472" t="s">
        <v>4</v>
      </c>
      <c r="F806" s="472" t="s">
        <v>5</v>
      </c>
      <c r="G806" s="472" t="s">
        <v>6</v>
      </c>
      <c r="H806" s="472" t="s">
        <v>7</v>
      </c>
      <c r="I806" s="472" t="s">
        <v>8</v>
      </c>
      <c r="J806" s="472" t="s">
        <v>9</v>
      </c>
      <c r="K806" s="472" t="s">
        <v>10</v>
      </c>
      <c r="L806" s="472" t="s">
        <v>11</v>
      </c>
      <c r="M806" s="472" t="s">
        <v>12</v>
      </c>
      <c r="N806" s="473" t="s">
        <v>13</v>
      </c>
    </row>
    <row r="807" spans="2:14" ht="114.75">
      <c r="B807" s="434" t="s">
        <v>14</v>
      </c>
      <c r="C807" s="475" t="s">
        <v>1274</v>
      </c>
      <c r="D807" s="142" t="s">
        <v>16</v>
      </c>
      <c r="E807" s="436" t="s">
        <v>17</v>
      </c>
      <c r="F807" s="436" t="s">
        <v>18</v>
      </c>
      <c r="G807" s="436" t="s">
        <v>19</v>
      </c>
      <c r="H807" s="436" t="s">
        <v>20</v>
      </c>
      <c r="I807" s="436" t="s">
        <v>1275</v>
      </c>
      <c r="J807" s="436" t="s">
        <v>1276</v>
      </c>
      <c r="K807" s="436" t="s">
        <v>1277</v>
      </c>
      <c r="L807" s="436" t="s">
        <v>1278</v>
      </c>
      <c r="M807" s="436" t="s">
        <v>1279</v>
      </c>
      <c r="N807" s="437" t="s">
        <v>1280</v>
      </c>
    </row>
    <row r="808" spans="2:14" ht="114.75">
      <c r="B808" s="434">
        <v>1</v>
      </c>
      <c r="C808" s="438" t="s">
        <v>1352</v>
      </c>
      <c r="D808" s="438" t="s">
        <v>1281</v>
      </c>
      <c r="E808" s="439">
        <v>300</v>
      </c>
      <c r="F808" s="440" t="s">
        <v>29</v>
      </c>
      <c r="G808" s="438"/>
      <c r="H808" s="438"/>
      <c r="I808" s="441"/>
      <c r="J808" s="442"/>
      <c r="K808" s="443"/>
      <c r="L808" s="442"/>
      <c r="M808" s="442"/>
      <c r="N808" s="444"/>
    </row>
    <row r="809" spans="2:14" ht="114.75">
      <c r="B809" s="434">
        <v>2</v>
      </c>
      <c r="C809" s="445" t="s">
        <v>1401</v>
      </c>
      <c r="D809" s="445" t="s">
        <v>1281</v>
      </c>
      <c r="E809" s="439">
        <v>600</v>
      </c>
      <c r="F809" s="440" t="s">
        <v>29</v>
      </c>
      <c r="G809" s="446"/>
      <c r="H809" s="438"/>
      <c r="I809" s="441"/>
      <c r="J809" s="442"/>
      <c r="K809" s="443"/>
      <c r="L809" s="442"/>
      <c r="M809" s="442"/>
      <c r="N809" s="444"/>
    </row>
    <row r="810" spans="2:14" ht="102">
      <c r="B810" s="434">
        <v>3</v>
      </c>
      <c r="C810" s="440" t="s">
        <v>1353</v>
      </c>
      <c r="D810" s="438" t="s">
        <v>1216</v>
      </c>
      <c r="E810" s="439">
        <v>750</v>
      </c>
      <c r="F810" s="440" t="s">
        <v>29</v>
      </c>
      <c r="G810" s="446"/>
      <c r="H810" s="438"/>
      <c r="I810" s="441"/>
      <c r="J810" s="442"/>
      <c r="K810" s="443"/>
      <c r="L810" s="442"/>
      <c r="M810" s="442"/>
      <c r="N810" s="444"/>
    </row>
    <row r="811" spans="2:14" ht="153">
      <c r="B811" s="434">
        <v>4</v>
      </c>
      <c r="C811" s="440" t="s">
        <v>1354</v>
      </c>
      <c r="D811" s="438" t="s">
        <v>1216</v>
      </c>
      <c r="E811" s="439">
        <v>750</v>
      </c>
      <c r="F811" s="440" t="s">
        <v>29</v>
      </c>
      <c r="G811" s="446"/>
      <c r="H811" s="438"/>
      <c r="I811" s="441"/>
      <c r="J811" s="442"/>
      <c r="K811" s="443"/>
      <c r="L811" s="442"/>
      <c r="M811" s="442"/>
      <c r="N811" s="444"/>
    </row>
    <row r="812" spans="2:14" ht="178.5">
      <c r="B812" s="434">
        <v>5</v>
      </c>
      <c r="C812" s="440" t="s">
        <v>1355</v>
      </c>
      <c r="D812" s="438" t="s">
        <v>1215</v>
      </c>
      <c r="E812" s="439">
        <v>200</v>
      </c>
      <c r="F812" s="440" t="s">
        <v>29</v>
      </c>
      <c r="G812" s="438"/>
      <c r="H812" s="438"/>
      <c r="I812" s="441"/>
      <c r="J812" s="442"/>
      <c r="K812" s="443"/>
      <c r="L812" s="442"/>
      <c r="M812" s="442"/>
      <c r="N812" s="444"/>
    </row>
    <row r="813" spans="2:14" ht="76.5">
      <c r="B813" s="434">
        <v>6</v>
      </c>
      <c r="C813" s="440" t="s">
        <v>1356</v>
      </c>
      <c r="D813" s="438" t="s">
        <v>1214</v>
      </c>
      <c r="E813" s="439">
        <v>150</v>
      </c>
      <c r="F813" s="440" t="s">
        <v>29</v>
      </c>
      <c r="G813" s="438"/>
      <c r="H813" s="438"/>
      <c r="I813" s="441"/>
      <c r="J813" s="442"/>
      <c r="K813" s="443"/>
      <c r="L813" s="442"/>
      <c r="M813" s="442"/>
      <c r="N813" s="444"/>
    </row>
    <row r="814" spans="2:14" ht="38.25">
      <c r="B814" s="434">
        <v>7</v>
      </c>
      <c r="C814" s="440" t="s">
        <v>1357</v>
      </c>
      <c r="D814" s="438" t="s">
        <v>1358</v>
      </c>
      <c r="E814" s="439">
        <v>50</v>
      </c>
      <c r="F814" s="440" t="s">
        <v>29</v>
      </c>
      <c r="G814" s="438"/>
      <c r="H814" s="438"/>
      <c r="I814" s="441"/>
      <c r="J814" s="442"/>
      <c r="K814" s="443"/>
      <c r="L814" s="442"/>
      <c r="M814" s="442"/>
      <c r="N814" s="444"/>
    </row>
    <row r="815" spans="2:14" ht="114.75">
      <c r="B815" s="434">
        <v>8</v>
      </c>
      <c r="C815" s="440" t="s">
        <v>1359</v>
      </c>
      <c r="D815" s="438" t="s">
        <v>1214</v>
      </c>
      <c r="E815" s="439">
        <v>12</v>
      </c>
      <c r="F815" s="440" t="s">
        <v>29</v>
      </c>
      <c r="G815" s="438"/>
      <c r="H815" s="438"/>
      <c r="I815" s="441"/>
      <c r="J815" s="442"/>
      <c r="K815" s="443"/>
      <c r="L815" s="442"/>
      <c r="M815" s="442"/>
      <c r="N815" s="444"/>
    </row>
    <row r="816" spans="2:14" ht="114.75">
      <c r="B816" s="434">
        <v>9</v>
      </c>
      <c r="C816" s="440" t="s">
        <v>1404</v>
      </c>
      <c r="D816" s="438" t="s">
        <v>1214</v>
      </c>
      <c r="E816" s="439">
        <v>12</v>
      </c>
      <c r="F816" s="440" t="s">
        <v>29</v>
      </c>
      <c r="G816" s="438"/>
      <c r="H816" s="438"/>
      <c r="I816" s="447"/>
      <c r="J816" s="442"/>
      <c r="K816" s="443"/>
      <c r="L816" s="442"/>
      <c r="M816" s="442"/>
      <c r="N816" s="444"/>
    </row>
    <row r="817" spans="2:14" ht="191.25">
      <c r="B817" s="434">
        <v>10</v>
      </c>
      <c r="C817" s="440" t="s">
        <v>1405</v>
      </c>
      <c r="D817" s="438" t="s">
        <v>1214</v>
      </c>
      <c r="E817" s="439">
        <v>12</v>
      </c>
      <c r="F817" s="440" t="s">
        <v>29</v>
      </c>
      <c r="G817" s="438"/>
      <c r="H817" s="438"/>
      <c r="I817" s="441"/>
      <c r="J817" s="442"/>
      <c r="K817" s="443"/>
      <c r="L817" s="442"/>
      <c r="M817" s="442"/>
      <c r="N817" s="444"/>
    </row>
    <row r="818" spans="2:14" ht="127.5">
      <c r="B818" s="434">
        <v>11</v>
      </c>
      <c r="C818" s="445" t="s">
        <v>1406</v>
      </c>
      <c r="D818" s="438" t="s">
        <v>1214</v>
      </c>
      <c r="E818" s="439">
        <v>12</v>
      </c>
      <c r="F818" s="440" t="s">
        <v>29</v>
      </c>
      <c r="G818" s="438"/>
      <c r="H818" s="438"/>
      <c r="I818" s="441"/>
      <c r="J818" s="442"/>
      <c r="K818" s="443"/>
      <c r="L818" s="442"/>
      <c r="M818" s="442"/>
      <c r="N818" s="444"/>
    </row>
    <row r="819" spans="2:14" ht="153">
      <c r="B819" s="434">
        <v>12</v>
      </c>
      <c r="C819" s="440" t="s">
        <v>1402</v>
      </c>
      <c r="D819" s="438" t="s">
        <v>1214</v>
      </c>
      <c r="E819" s="439">
        <v>12</v>
      </c>
      <c r="F819" s="440" t="s">
        <v>29</v>
      </c>
      <c r="G819" s="438"/>
      <c r="H819" s="438"/>
      <c r="I819" s="441"/>
      <c r="J819" s="442"/>
      <c r="K819" s="443"/>
      <c r="L819" s="442"/>
      <c r="M819" s="442"/>
      <c r="N819" s="444"/>
    </row>
    <row r="820" spans="2:14" ht="127.5">
      <c r="B820" s="434">
        <v>14</v>
      </c>
      <c r="C820" s="440" t="s">
        <v>1407</v>
      </c>
      <c r="D820" s="438" t="s">
        <v>1214</v>
      </c>
      <c r="E820" s="439">
        <v>12</v>
      </c>
      <c r="F820" s="440" t="s">
        <v>29</v>
      </c>
      <c r="G820" s="438"/>
      <c r="H820" s="438"/>
      <c r="I820" s="441"/>
      <c r="J820" s="442"/>
      <c r="K820" s="443"/>
      <c r="L820" s="442"/>
      <c r="M820" s="442"/>
      <c r="N820" s="444"/>
    </row>
    <row r="821" spans="2:14" ht="153">
      <c r="B821" s="434">
        <v>15</v>
      </c>
      <c r="C821" s="462" t="s">
        <v>1408</v>
      </c>
      <c r="D821" s="438"/>
      <c r="E821" s="439">
        <v>800</v>
      </c>
      <c r="F821" s="440" t="s">
        <v>29</v>
      </c>
      <c r="G821" s="438"/>
      <c r="H821" s="438"/>
      <c r="I821" s="441"/>
      <c r="J821" s="442"/>
      <c r="K821" s="443"/>
      <c r="L821" s="442"/>
      <c r="M821" s="442"/>
      <c r="N821" s="444"/>
    </row>
    <row r="822" spans="2:14" ht="165.75">
      <c r="B822" s="434">
        <v>14</v>
      </c>
      <c r="C822" s="440" t="s">
        <v>1409</v>
      </c>
      <c r="D822" s="438" t="s">
        <v>1214</v>
      </c>
      <c r="E822" s="439">
        <v>30</v>
      </c>
      <c r="F822" s="440" t="s">
        <v>29</v>
      </c>
      <c r="G822" s="438"/>
      <c r="H822" s="438"/>
      <c r="I822" s="441"/>
      <c r="J822" s="442"/>
      <c r="K822" s="443"/>
      <c r="L822" s="442"/>
      <c r="M822" s="442"/>
      <c r="N822" s="444"/>
    </row>
    <row r="823" spans="2:14" ht="140.25">
      <c r="B823" s="434">
        <v>14</v>
      </c>
      <c r="C823" s="440" t="s">
        <v>1410</v>
      </c>
      <c r="D823" s="438" t="s">
        <v>1214</v>
      </c>
      <c r="E823" s="439">
        <v>20</v>
      </c>
      <c r="F823" s="440" t="s">
        <v>29</v>
      </c>
      <c r="G823" s="438"/>
      <c r="H823" s="438"/>
      <c r="I823" s="441"/>
      <c r="J823" s="442"/>
      <c r="K823" s="443"/>
      <c r="L823" s="442"/>
      <c r="M823" s="442"/>
      <c r="N823" s="444"/>
    </row>
    <row r="824" spans="2:14" ht="140.25">
      <c r="B824" s="434">
        <v>15</v>
      </c>
      <c r="C824" s="462" t="s">
        <v>1411</v>
      </c>
      <c r="D824" s="438"/>
      <c r="E824" s="439">
        <v>800</v>
      </c>
      <c r="F824" s="440" t="s">
        <v>29</v>
      </c>
      <c r="G824" s="438"/>
      <c r="H824" s="438"/>
      <c r="I824" s="441"/>
      <c r="J824" s="442"/>
      <c r="K824" s="443"/>
      <c r="L824" s="442"/>
      <c r="M824" s="442"/>
      <c r="N824" s="444"/>
    </row>
    <row r="825" spans="2:14" ht="140.25">
      <c r="B825" s="434">
        <v>14</v>
      </c>
      <c r="C825" s="440" t="s">
        <v>1412</v>
      </c>
      <c r="D825" s="438" t="s">
        <v>1214</v>
      </c>
      <c r="E825" s="439">
        <v>800</v>
      </c>
      <c r="F825" s="440" t="s">
        <v>29</v>
      </c>
      <c r="G825" s="438"/>
      <c r="H825" s="438"/>
      <c r="I825" s="441"/>
      <c r="J825" s="442"/>
      <c r="K825" s="443"/>
      <c r="L825" s="442"/>
      <c r="M825" s="442"/>
      <c r="N825" s="444"/>
    </row>
    <row r="826" spans="2:14" ht="140.25">
      <c r="B826" s="434">
        <v>15</v>
      </c>
      <c r="C826" s="462" t="s">
        <v>1413</v>
      </c>
      <c r="D826" s="438"/>
      <c r="E826" s="439">
        <v>12</v>
      </c>
      <c r="F826" s="440" t="s">
        <v>29</v>
      </c>
      <c r="G826" s="438"/>
      <c r="H826" s="438"/>
      <c r="I826" s="441"/>
      <c r="J826" s="442"/>
      <c r="K826" s="443"/>
      <c r="L826" s="442"/>
      <c r="M826" s="442"/>
      <c r="N826" s="444"/>
    </row>
    <row r="827" spans="2:14" ht="127.5">
      <c r="B827" s="434">
        <v>14</v>
      </c>
      <c r="C827" s="440" t="s">
        <v>1360</v>
      </c>
      <c r="D827" s="438" t="s">
        <v>1214</v>
      </c>
      <c r="E827" s="439">
        <v>12</v>
      </c>
      <c r="F827" s="440" t="s">
        <v>29</v>
      </c>
      <c r="G827" s="438"/>
      <c r="H827" s="438"/>
      <c r="I827" s="441"/>
      <c r="J827" s="442"/>
      <c r="K827" s="443"/>
      <c r="L827" s="442"/>
      <c r="M827" s="442"/>
      <c r="N827" s="444"/>
    </row>
    <row r="828" spans="2:14" ht="15.75" thickBot="1">
      <c r="B828" s="448"/>
      <c r="C828" s="449"/>
      <c r="D828" s="450"/>
      <c r="E828" s="450"/>
      <c r="F828" s="450"/>
      <c r="G828" s="450"/>
      <c r="H828" s="450"/>
      <c r="I828" s="450"/>
      <c r="J828" s="450"/>
      <c r="K828" s="451" t="s">
        <v>1217</v>
      </c>
      <c r="L828" s="452"/>
      <c r="M828" s="452"/>
      <c r="N828" s="453"/>
    </row>
    <row r="829" spans="2:14">
      <c r="B829" s="465"/>
      <c r="C829" s="465"/>
      <c r="D829" s="465"/>
      <c r="E829" s="467"/>
      <c r="F829" s="467"/>
      <c r="G829" s="465"/>
      <c r="H829" s="465"/>
      <c r="I829" s="465"/>
      <c r="J829" s="465"/>
      <c r="K829" s="465"/>
      <c r="L829" s="465"/>
      <c r="M829" s="465"/>
      <c r="N829" s="465"/>
    </row>
    <row r="830" spans="2:14">
      <c r="B830" s="465"/>
      <c r="C830" s="465"/>
      <c r="D830" s="465"/>
      <c r="E830" s="465"/>
      <c r="F830" s="465"/>
      <c r="G830" s="465"/>
      <c r="H830" s="465"/>
      <c r="I830" s="465"/>
      <c r="J830" s="465"/>
      <c r="K830" s="465"/>
      <c r="L830" s="465"/>
      <c r="M830" s="465"/>
      <c r="N830" s="465"/>
    </row>
    <row r="831" spans="2:14">
      <c r="B831" s="463" t="s">
        <v>1258</v>
      </c>
      <c r="C831" s="463"/>
      <c r="D831" s="463"/>
      <c r="E831" s="463"/>
      <c r="F831" s="463"/>
      <c r="G831" s="463"/>
      <c r="H831" s="463"/>
      <c r="I831" s="463"/>
      <c r="J831" s="463"/>
      <c r="K831" s="463"/>
      <c r="L831" s="463"/>
      <c r="M831" s="463"/>
      <c r="N831" s="463"/>
    </row>
    <row r="832" spans="2:14" ht="15.75" thickBot="1">
      <c r="B832" s="465"/>
      <c r="C832" s="465"/>
      <c r="D832" s="465"/>
      <c r="E832" s="466"/>
      <c r="F832" s="466"/>
      <c r="G832" s="465"/>
      <c r="H832" s="465"/>
      <c r="I832" s="465"/>
      <c r="J832" s="465"/>
      <c r="K832" s="465"/>
      <c r="L832" s="465"/>
      <c r="M832" s="465"/>
      <c r="N832" s="465"/>
    </row>
    <row r="833" spans="2:14">
      <c r="B833" s="471" t="s">
        <v>1</v>
      </c>
      <c r="C833" s="472" t="s">
        <v>2</v>
      </c>
      <c r="D833" s="472" t="s">
        <v>3</v>
      </c>
      <c r="E833" s="472" t="s">
        <v>4</v>
      </c>
      <c r="F833" s="472" t="s">
        <v>5</v>
      </c>
      <c r="G833" s="472" t="s">
        <v>6</v>
      </c>
      <c r="H833" s="472" t="s">
        <v>7</v>
      </c>
      <c r="I833" s="472" t="s">
        <v>8</v>
      </c>
      <c r="J833" s="472" t="s">
        <v>9</v>
      </c>
      <c r="K833" s="472" t="s">
        <v>10</v>
      </c>
      <c r="L833" s="472" t="s">
        <v>11</v>
      </c>
      <c r="M833" s="472" t="s">
        <v>12</v>
      </c>
      <c r="N833" s="473" t="s">
        <v>13</v>
      </c>
    </row>
    <row r="834" spans="2:14" ht="114.75">
      <c r="B834" s="434" t="s">
        <v>14</v>
      </c>
      <c r="C834" s="142" t="s">
        <v>1274</v>
      </c>
      <c r="D834" s="142" t="s">
        <v>16</v>
      </c>
      <c r="E834" s="436" t="s">
        <v>17</v>
      </c>
      <c r="F834" s="436" t="s">
        <v>18</v>
      </c>
      <c r="G834" s="436" t="s">
        <v>19</v>
      </c>
      <c r="H834" s="436" t="s">
        <v>20</v>
      </c>
      <c r="I834" s="436" t="s">
        <v>1275</v>
      </c>
      <c r="J834" s="436" t="s">
        <v>1276</v>
      </c>
      <c r="K834" s="436" t="s">
        <v>1277</v>
      </c>
      <c r="L834" s="436" t="s">
        <v>1278</v>
      </c>
      <c r="M834" s="436" t="s">
        <v>1279</v>
      </c>
      <c r="N834" s="437" t="s">
        <v>1280</v>
      </c>
    </row>
    <row r="835" spans="2:14" ht="127.5">
      <c r="B835" s="434">
        <v>1</v>
      </c>
      <c r="C835" s="438" t="s">
        <v>1361</v>
      </c>
      <c r="D835" s="438" t="s">
        <v>1233</v>
      </c>
      <c r="E835" s="439">
        <v>100</v>
      </c>
      <c r="F835" s="440" t="s">
        <v>29</v>
      </c>
      <c r="G835" s="438"/>
      <c r="H835" s="438"/>
      <c r="I835" s="441"/>
      <c r="J835" s="442"/>
      <c r="K835" s="443"/>
      <c r="L835" s="442"/>
      <c r="M835" s="442"/>
      <c r="N835" s="444"/>
    </row>
    <row r="836" spans="2:14" ht="127.5">
      <c r="B836" s="434">
        <v>2</v>
      </c>
      <c r="C836" s="438" t="s">
        <v>1362</v>
      </c>
      <c r="D836" s="438" t="s">
        <v>1233</v>
      </c>
      <c r="E836" s="439">
        <v>100</v>
      </c>
      <c r="F836" s="440" t="s">
        <v>29</v>
      </c>
      <c r="G836" s="438"/>
      <c r="H836" s="438"/>
      <c r="I836" s="441"/>
      <c r="J836" s="442"/>
      <c r="K836" s="443"/>
      <c r="L836" s="442"/>
      <c r="M836" s="442"/>
      <c r="N836" s="444"/>
    </row>
    <row r="837" spans="2:14" ht="140.25">
      <c r="B837" s="434">
        <v>3</v>
      </c>
      <c r="C837" s="438" t="s">
        <v>1363</v>
      </c>
      <c r="D837" s="438" t="s">
        <v>1214</v>
      </c>
      <c r="E837" s="439">
        <v>4</v>
      </c>
      <c r="F837" s="440" t="s">
        <v>29</v>
      </c>
      <c r="G837" s="438"/>
      <c r="H837" s="438"/>
      <c r="I837" s="441"/>
      <c r="J837" s="442"/>
      <c r="K837" s="443"/>
      <c r="L837" s="442"/>
      <c r="M837" s="442"/>
      <c r="N837" s="444"/>
    </row>
    <row r="838" spans="2:14" ht="140.25">
      <c r="B838" s="434">
        <v>4</v>
      </c>
      <c r="C838" s="438" t="s">
        <v>1364</v>
      </c>
      <c r="D838" s="438" t="s">
        <v>1214</v>
      </c>
      <c r="E838" s="439">
        <v>120</v>
      </c>
      <c r="F838" s="440" t="s">
        <v>29</v>
      </c>
      <c r="G838" s="438"/>
      <c r="H838" s="438"/>
      <c r="I838" s="441"/>
      <c r="J838" s="442"/>
      <c r="K838" s="443"/>
      <c r="L838" s="442"/>
      <c r="M838" s="442"/>
      <c r="N838" s="444"/>
    </row>
    <row r="839" spans="2:14" ht="114.75">
      <c r="B839" s="434">
        <v>5</v>
      </c>
      <c r="C839" s="438" t="s">
        <v>1365</v>
      </c>
      <c r="D839" s="438" t="s">
        <v>1214</v>
      </c>
      <c r="E839" s="439">
        <v>270</v>
      </c>
      <c r="F839" s="440" t="s">
        <v>29</v>
      </c>
      <c r="G839" s="438"/>
      <c r="H839" s="438"/>
      <c r="I839" s="441"/>
      <c r="J839" s="442"/>
      <c r="K839" s="443"/>
      <c r="L839" s="442"/>
      <c r="M839" s="442"/>
      <c r="N839" s="444"/>
    </row>
    <row r="840" spans="2:14" ht="114.75">
      <c r="B840" s="434">
        <v>6</v>
      </c>
      <c r="C840" s="438" t="s">
        <v>1366</v>
      </c>
      <c r="D840" s="438" t="s">
        <v>1214</v>
      </c>
      <c r="E840" s="439">
        <v>6</v>
      </c>
      <c r="F840" s="440" t="s">
        <v>29</v>
      </c>
      <c r="G840" s="438"/>
      <c r="H840" s="438"/>
      <c r="I840" s="441"/>
      <c r="J840" s="442"/>
      <c r="K840" s="443"/>
      <c r="L840" s="442"/>
      <c r="M840" s="442"/>
      <c r="N840" s="444"/>
    </row>
    <row r="841" spans="2:14" ht="114.75">
      <c r="B841" s="434">
        <v>7</v>
      </c>
      <c r="C841" s="438" t="s">
        <v>1367</v>
      </c>
      <c r="D841" s="438" t="s">
        <v>1214</v>
      </c>
      <c r="E841" s="439">
        <v>120</v>
      </c>
      <c r="F841" s="440" t="s">
        <v>29</v>
      </c>
      <c r="G841" s="438"/>
      <c r="H841" s="438"/>
      <c r="I841" s="441"/>
      <c r="J841" s="442"/>
      <c r="K841" s="443"/>
      <c r="L841" s="442"/>
      <c r="M841" s="442"/>
      <c r="N841" s="444"/>
    </row>
    <row r="842" spans="2:14" ht="114.75">
      <c r="B842" s="434">
        <v>8</v>
      </c>
      <c r="C842" s="438" t="s">
        <v>1368</v>
      </c>
      <c r="D842" s="438" t="s">
        <v>1214</v>
      </c>
      <c r="E842" s="439">
        <v>400</v>
      </c>
      <c r="F842" s="440" t="s">
        <v>29</v>
      </c>
      <c r="G842" s="438"/>
      <c r="H842" s="438"/>
      <c r="I842" s="441"/>
      <c r="J842" s="442"/>
      <c r="K842" s="443"/>
      <c r="L842" s="442"/>
      <c r="M842" s="442"/>
      <c r="N842" s="444"/>
    </row>
    <row r="843" spans="2:14" ht="114.75">
      <c r="B843" s="434">
        <v>9</v>
      </c>
      <c r="C843" s="438" t="s">
        <v>1369</v>
      </c>
      <c r="D843" s="438" t="s">
        <v>1214</v>
      </c>
      <c r="E843" s="439">
        <v>6</v>
      </c>
      <c r="F843" s="440" t="s">
        <v>29</v>
      </c>
      <c r="G843" s="438"/>
      <c r="H843" s="438"/>
      <c r="I843" s="441"/>
      <c r="J843" s="442"/>
      <c r="K843" s="443"/>
      <c r="L843" s="442"/>
      <c r="M843" s="442"/>
      <c r="N843" s="444"/>
    </row>
    <row r="844" spans="2:14" ht="114.75">
      <c r="B844" s="434">
        <v>10</v>
      </c>
      <c r="C844" s="438" t="s">
        <v>1370</v>
      </c>
      <c r="D844" s="438" t="s">
        <v>1214</v>
      </c>
      <c r="E844" s="439">
        <v>6</v>
      </c>
      <c r="F844" s="440" t="s">
        <v>29</v>
      </c>
      <c r="G844" s="438"/>
      <c r="H844" s="438"/>
      <c r="I844" s="441"/>
      <c r="J844" s="442"/>
      <c r="K844" s="443"/>
      <c r="L844" s="442"/>
      <c r="M844" s="442"/>
      <c r="N844" s="444"/>
    </row>
    <row r="845" spans="2:14" ht="114.75">
      <c r="B845" s="434">
        <v>11</v>
      </c>
      <c r="C845" s="438" t="s">
        <v>1371</v>
      </c>
      <c r="D845" s="438" t="s">
        <v>1214</v>
      </c>
      <c r="E845" s="439">
        <v>6</v>
      </c>
      <c r="F845" s="440" t="s">
        <v>29</v>
      </c>
      <c r="G845" s="438"/>
      <c r="H845" s="438"/>
      <c r="I845" s="441"/>
      <c r="J845" s="442"/>
      <c r="K845" s="443"/>
      <c r="L845" s="442"/>
      <c r="M845" s="442"/>
      <c r="N845" s="444"/>
    </row>
    <row r="846" spans="2:14" ht="114.75">
      <c r="B846" s="434">
        <v>12</v>
      </c>
      <c r="C846" s="438" t="s">
        <v>1372</v>
      </c>
      <c r="D846" s="438" t="s">
        <v>1214</v>
      </c>
      <c r="E846" s="439">
        <v>60</v>
      </c>
      <c r="F846" s="440" t="s">
        <v>29</v>
      </c>
      <c r="G846" s="438"/>
      <c r="H846" s="438"/>
      <c r="I846" s="441"/>
      <c r="J846" s="442"/>
      <c r="K846" s="443"/>
      <c r="L846" s="442"/>
      <c r="M846" s="442"/>
      <c r="N846" s="444"/>
    </row>
    <row r="847" spans="2:14" ht="15.75" thickBot="1">
      <c r="B847" s="448"/>
      <c r="C847" s="449"/>
      <c r="D847" s="450"/>
      <c r="E847" s="450"/>
      <c r="F847" s="450"/>
      <c r="G847" s="450"/>
      <c r="H847" s="450"/>
      <c r="I847" s="450"/>
      <c r="J847" s="450"/>
      <c r="K847" s="451" t="s">
        <v>1217</v>
      </c>
      <c r="L847" s="452"/>
      <c r="M847" s="452"/>
      <c r="N847" s="453"/>
    </row>
    <row r="848" spans="2:14">
      <c r="B848" s="465"/>
      <c r="C848" s="465"/>
      <c r="D848" s="465"/>
      <c r="E848" s="467"/>
      <c r="F848" s="467"/>
      <c r="G848" s="465"/>
      <c r="H848" s="465"/>
      <c r="I848" s="465"/>
      <c r="J848" s="465"/>
      <c r="K848" s="465"/>
      <c r="L848" s="465"/>
      <c r="M848" s="465"/>
      <c r="N848" s="465"/>
    </row>
    <row r="849" spans="2:15">
      <c r="B849" s="465"/>
      <c r="C849" s="465"/>
      <c r="D849" s="465"/>
      <c r="E849" s="465"/>
      <c r="F849" s="465"/>
      <c r="G849" s="465"/>
      <c r="H849" s="465"/>
      <c r="I849" s="465"/>
      <c r="J849" s="465"/>
      <c r="K849" s="465"/>
      <c r="L849" s="465"/>
      <c r="M849" s="465"/>
      <c r="N849" s="465"/>
    </row>
    <row r="850" spans="2:15">
      <c r="B850" s="463" t="s">
        <v>1385</v>
      </c>
      <c r="C850" s="463"/>
      <c r="D850" s="463"/>
      <c r="E850" s="463"/>
      <c r="F850" s="463"/>
      <c r="G850" s="463"/>
      <c r="H850" s="463"/>
      <c r="I850" s="463"/>
      <c r="J850" s="463"/>
      <c r="K850" s="463"/>
      <c r="L850" s="463"/>
      <c r="M850" s="463"/>
      <c r="N850" s="463"/>
    </row>
    <row r="851" spans="2:15" ht="15.75" thickBot="1">
      <c r="B851" s="465"/>
      <c r="C851" s="465"/>
      <c r="D851" s="465"/>
      <c r="E851" s="466"/>
      <c r="F851" s="466"/>
      <c r="G851" s="465"/>
      <c r="H851" s="465"/>
      <c r="I851" s="465"/>
      <c r="J851" s="465"/>
      <c r="K851" s="465"/>
      <c r="L851" s="465"/>
      <c r="M851" s="465"/>
      <c r="N851" s="465"/>
    </row>
    <row r="852" spans="2:15">
      <c r="B852" s="471" t="s">
        <v>1</v>
      </c>
      <c r="C852" s="472" t="s">
        <v>2</v>
      </c>
      <c r="D852" s="472" t="s">
        <v>3</v>
      </c>
      <c r="E852" s="472" t="s">
        <v>4</v>
      </c>
      <c r="F852" s="472" t="s">
        <v>5</v>
      </c>
      <c r="G852" s="472" t="s">
        <v>6</v>
      </c>
      <c r="H852" s="472" t="s">
        <v>7</v>
      </c>
      <c r="I852" s="472" t="s">
        <v>8</v>
      </c>
      <c r="J852" s="472" t="s">
        <v>9</v>
      </c>
      <c r="K852" s="472" t="s">
        <v>10</v>
      </c>
      <c r="L852" s="472" t="s">
        <v>11</v>
      </c>
      <c r="M852" s="472" t="s">
        <v>12</v>
      </c>
      <c r="N852" s="473" t="s">
        <v>13</v>
      </c>
    </row>
    <row r="853" spans="2:15" ht="114.75">
      <c r="B853" s="434" t="s">
        <v>14</v>
      </c>
      <c r="C853" s="435" t="s">
        <v>1274</v>
      </c>
      <c r="D853" s="142" t="s">
        <v>16</v>
      </c>
      <c r="E853" s="436" t="s">
        <v>17</v>
      </c>
      <c r="F853" s="436" t="s">
        <v>18</v>
      </c>
      <c r="G853" s="436" t="s">
        <v>19</v>
      </c>
      <c r="H853" s="436" t="s">
        <v>20</v>
      </c>
      <c r="I853" s="436" t="s">
        <v>1275</v>
      </c>
      <c r="J853" s="436" t="s">
        <v>1276</v>
      </c>
      <c r="K853" s="436" t="s">
        <v>1277</v>
      </c>
      <c r="L853" s="436" t="s">
        <v>1278</v>
      </c>
      <c r="M853" s="436" t="s">
        <v>1279</v>
      </c>
      <c r="N853" s="437" t="s">
        <v>1280</v>
      </c>
    </row>
    <row r="854" spans="2:15" ht="76.5">
      <c r="B854" s="434">
        <v>1</v>
      </c>
      <c r="C854" s="438" t="s">
        <v>1373</v>
      </c>
      <c r="D854" s="438" t="s">
        <v>1374</v>
      </c>
      <c r="E854" s="439">
        <v>60</v>
      </c>
      <c r="F854" s="440" t="s">
        <v>29</v>
      </c>
      <c r="G854" s="438"/>
      <c r="H854" s="438"/>
      <c r="I854" s="441"/>
      <c r="J854" s="442"/>
      <c r="K854" s="443"/>
      <c r="L854" s="442"/>
      <c r="M854" s="442"/>
      <c r="N854" s="444"/>
    </row>
    <row r="855" spans="2:15" ht="114.75">
      <c r="B855" s="434">
        <v>2</v>
      </c>
      <c r="C855" s="445" t="s">
        <v>1375</v>
      </c>
      <c r="D855" s="445" t="s">
        <v>1376</v>
      </c>
      <c r="E855" s="439">
        <v>300</v>
      </c>
      <c r="F855" s="440" t="s">
        <v>29</v>
      </c>
      <c r="G855" s="446"/>
      <c r="H855" s="438"/>
      <c r="I855" s="441"/>
      <c r="J855" s="442"/>
      <c r="K855" s="443"/>
      <c r="L855" s="442"/>
      <c r="M855" s="442"/>
      <c r="N855" s="444"/>
    </row>
    <row r="856" spans="2:15" ht="102">
      <c r="B856" s="434">
        <v>3</v>
      </c>
      <c r="C856" s="440" t="s">
        <v>1377</v>
      </c>
      <c r="D856" s="438" t="s">
        <v>1378</v>
      </c>
      <c r="E856" s="439">
        <v>60</v>
      </c>
      <c r="F856" s="440" t="s">
        <v>29</v>
      </c>
      <c r="G856" s="446"/>
      <c r="H856" s="438"/>
      <c r="I856" s="441"/>
      <c r="J856" s="442"/>
      <c r="K856" s="443"/>
      <c r="L856" s="442"/>
      <c r="M856" s="442"/>
      <c r="N856" s="444"/>
    </row>
    <row r="857" spans="2:15" ht="191.25">
      <c r="B857" s="434">
        <v>4</v>
      </c>
      <c r="C857" s="440" t="s">
        <v>1379</v>
      </c>
      <c r="D857" s="438" t="s">
        <v>1380</v>
      </c>
      <c r="E857" s="439">
        <v>60</v>
      </c>
      <c r="F857" s="440" t="s">
        <v>29</v>
      </c>
      <c r="G857" s="446"/>
      <c r="H857" s="438"/>
      <c r="I857" s="441"/>
      <c r="J857" s="442"/>
      <c r="K857" s="443"/>
      <c r="L857" s="442"/>
      <c r="M857" s="442"/>
      <c r="N857" s="444"/>
    </row>
    <row r="858" spans="2:15" ht="15.75" thickBot="1">
      <c r="B858" s="448"/>
      <c r="C858" s="449"/>
      <c r="D858" s="450"/>
      <c r="E858" s="450"/>
      <c r="F858" s="450"/>
      <c r="G858" s="450"/>
      <c r="H858" s="450"/>
      <c r="I858" s="450"/>
      <c r="J858" s="450"/>
      <c r="K858" s="451" t="s">
        <v>1217</v>
      </c>
      <c r="L858" s="452"/>
      <c r="M858" s="452"/>
      <c r="N858" s="453"/>
    </row>
    <row r="862" spans="2:15" ht="15.75">
      <c r="B862" s="158"/>
      <c r="C862" s="205" t="s">
        <v>1422</v>
      </c>
      <c r="D862" s="267"/>
      <c r="E862" s="427"/>
      <c r="F862" s="182"/>
      <c r="K862" s="266"/>
      <c r="N862" s="266"/>
    </row>
    <row r="863" spans="2:15" ht="15.75">
      <c r="B863" s="158"/>
      <c r="D863" s="182"/>
      <c r="E863" s="427"/>
      <c r="F863" s="182"/>
      <c r="K863" s="266"/>
      <c r="N863" s="266"/>
    </row>
    <row r="864" spans="2:15" ht="16.5" thickBot="1">
      <c r="B864" s="158"/>
      <c r="D864" s="182"/>
      <c r="E864" s="427"/>
      <c r="F864" s="182"/>
      <c r="K864" s="266"/>
      <c r="N864" s="266"/>
      <c r="O864" s="540"/>
    </row>
    <row r="865" spans="2:15" ht="15.75">
      <c r="B865" s="173" t="s">
        <v>1</v>
      </c>
      <c r="C865" s="268" t="s">
        <v>2</v>
      </c>
      <c r="D865" s="209" t="s">
        <v>3</v>
      </c>
      <c r="E865" s="412" t="s">
        <v>4</v>
      </c>
      <c r="F865" s="174" t="s">
        <v>5</v>
      </c>
      <c r="G865" s="174" t="s">
        <v>6</v>
      </c>
      <c r="H865" s="174" t="s">
        <v>7</v>
      </c>
      <c r="I865" s="174" t="s">
        <v>8</v>
      </c>
      <c r="J865" s="174" t="s">
        <v>9</v>
      </c>
      <c r="K865" s="174" t="s">
        <v>10</v>
      </c>
      <c r="L865" s="174" t="s">
        <v>11</v>
      </c>
      <c r="M865" s="174" t="s">
        <v>12</v>
      </c>
      <c r="N865" s="269" t="s">
        <v>13</v>
      </c>
      <c r="O865" s="536"/>
    </row>
    <row r="866" spans="2:15" ht="117.75">
      <c r="B866" s="479" t="s">
        <v>14</v>
      </c>
      <c r="C866" s="432" t="s">
        <v>15</v>
      </c>
      <c r="D866" s="514" t="s">
        <v>16</v>
      </c>
      <c r="E866" s="430" t="s">
        <v>17</v>
      </c>
      <c r="F866" s="515" t="s">
        <v>18</v>
      </c>
      <c r="G866" s="515" t="s">
        <v>1107</v>
      </c>
      <c r="H866" s="515" t="s">
        <v>20</v>
      </c>
      <c r="I866" s="515" t="s">
        <v>21</v>
      </c>
      <c r="J866" s="515" t="s">
        <v>22</v>
      </c>
      <c r="K866" s="515" t="s">
        <v>23</v>
      </c>
      <c r="L866" s="515" t="s">
        <v>24</v>
      </c>
      <c r="M866" s="515" t="s">
        <v>25</v>
      </c>
      <c r="N866" s="516" t="s">
        <v>26</v>
      </c>
    </row>
    <row r="867" spans="2:15" ht="75">
      <c r="B867" s="249">
        <v>1</v>
      </c>
      <c r="C867" s="551" t="s">
        <v>1452</v>
      </c>
      <c r="D867" s="43" t="s">
        <v>1417</v>
      </c>
      <c r="E867" s="416">
        <v>232</v>
      </c>
      <c r="F867" s="307" t="s">
        <v>29</v>
      </c>
      <c r="G867" s="90"/>
      <c r="H867" s="90"/>
      <c r="I867" s="323"/>
      <c r="J867" s="517"/>
      <c r="K867" s="91"/>
      <c r="L867" s="323"/>
      <c r="M867" s="90"/>
      <c r="N867" s="163"/>
    </row>
    <row r="868" spans="2:15" ht="45">
      <c r="B868" s="249">
        <v>2</v>
      </c>
      <c r="C868" s="551" t="s">
        <v>1453</v>
      </c>
      <c r="D868" s="43" t="s">
        <v>1417</v>
      </c>
      <c r="E868" s="416">
        <v>5</v>
      </c>
      <c r="F868" s="307" t="s">
        <v>29</v>
      </c>
      <c r="G868" s="90"/>
      <c r="H868" s="90"/>
      <c r="I868" s="323"/>
      <c r="J868" s="517"/>
      <c r="K868" s="91"/>
      <c r="L868" s="323"/>
      <c r="M868" s="90"/>
      <c r="N868" s="163"/>
    </row>
    <row r="869" spans="2:15" ht="30">
      <c r="B869" s="249">
        <v>3</v>
      </c>
      <c r="C869" s="551" t="s">
        <v>1454</v>
      </c>
      <c r="D869" s="43" t="s">
        <v>1417</v>
      </c>
      <c r="E869" s="416">
        <v>4</v>
      </c>
      <c r="F869" s="307" t="s">
        <v>29</v>
      </c>
      <c r="G869" s="90"/>
      <c r="H869" s="90"/>
      <c r="I869" s="323"/>
      <c r="J869" s="517"/>
      <c r="K869" s="91"/>
      <c r="L869" s="323"/>
      <c r="M869" s="90"/>
      <c r="N869" s="163"/>
    </row>
    <row r="870" spans="2:15" ht="30">
      <c r="B870" s="249">
        <v>4</v>
      </c>
      <c r="C870" s="551" t="s">
        <v>1455</v>
      </c>
      <c r="D870" s="43" t="s">
        <v>1417</v>
      </c>
      <c r="E870" s="416">
        <v>16</v>
      </c>
      <c r="F870" s="307" t="s">
        <v>29</v>
      </c>
      <c r="G870" s="90"/>
      <c r="H870" s="90"/>
      <c r="I870" s="323"/>
      <c r="J870" s="517"/>
      <c r="K870" s="91"/>
      <c r="L870" s="323"/>
      <c r="M870" s="90"/>
      <c r="N870" s="163"/>
    </row>
    <row r="871" spans="2:15" ht="30">
      <c r="B871" s="249">
        <v>5</v>
      </c>
      <c r="C871" s="552" t="s">
        <v>1414</v>
      </c>
      <c r="D871" s="43" t="s">
        <v>1416</v>
      </c>
      <c r="E871" s="416">
        <v>2</v>
      </c>
      <c r="F871" s="307" t="s">
        <v>29</v>
      </c>
      <c r="G871" s="90"/>
      <c r="H871" s="90"/>
      <c r="I871" s="323"/>
      <c r="J871" s="517"/>
      <c r="K871" s="91"/>
      <c r="L871" s="323"/>
      <c r="M871" s="90"/>
      <c r="N871" s="163"/>
    </row>
    <row r="872" spans="2:15" ht="30">
      <c r="B872" s="249">
        <v>6</v>
      </c>
      <c r="C872" s="552" t="s">
        <v>1415</v>
      </c>
      <c r="D872" s="43" t="s">
        <v>1417</v>
      </c>
      <c r="E872" s="416">
        <v>33</v>
      </c>
      <c r="F872" s="307" t="s">
        <v>29</v>
      </c>
      <c r="G872" s="90"/>
      <c r="H872" s="90"/>
      <c r="I872" s="323"/>
      <c r="J872" s="517"/>
      <c r="K872" s="91"/>
      <c r="L872" s="323"/>
      <c r="M872" s="90"/>
      <c r="N872" s="163"/>
    </row>
    <row r="873" spans="2:15" ht="15.75">
      <c r="B873" s="249">
        <v>7</v>
      </c>
      <c r="C873" s="552" t="s">
        <v>1418</v>
      </c>
      <c r="D873" s="43" t="s">
        <v>1420</v>
      </c>
      <c r="E873" s="416">
        <v>2471</v>
      </c>
      <c r="F873" s="307" t="s">
        <v>1421</v>
      </c>
      <c r="G873" s="90"/>
      <c r="H873" s="90"/>
      <c r="I873" s="323"/>
      <c r="J873" s="517"/>
      <c r="K873" s="91"/>
      <c r="L873" s="323"/>
      <c r="M873" s="90"/>
      <c r="N873" s="163"/>
      <c r="O873" s="541"/>
    </row>
    <row r="874" spans="2:15" ht="15.75">
      <c r="B874" s="249">
        <v>8</v>
      </c>
      <c r="C874" s="552" t="s">
        <v>1419</v>
      </c>
      <c r="D874" s="43" t="s">
        <v>1420</v>
      </c>
      <c r="E874" s="416">
        <v>5404</v>
      </c>
      <c r="F874" s="307" t="s">
        <v>1421</v>
      </c>
      <c r="G874" s="90"/>
      <c r="H874" s="90"/>
      <c r="I874" s="323"/>
      <c r="J874" s="517"/>
      <c r="K874" s="91"/>
      <c r="L874" s="323"/>
      <c r="M874" s="90"/>
      <c r="N874" s="163"/>
      <c r="O874" s="541"/>
    </row>
    <row r="875" spans="2:15" ht="45">
      <c r="B875" s="249">
        <v>9</v>
      </c>
      <c r="C875" s="555" t="s">
        <v>1457</v>
      </c>
      <c r="D875" s="43" t="s">
        <v>1420</v>
      </c>
      <c r="E875" s="416">
        <v>31990</v>
      </c>
      <c r="F875" s="307" t="s">
        <v>1421</v>
      </c>
      <c r="G875" s="90"/>
      <c r="H875" s="90"/>
      <c r="I875" s="323"/>
      <c r="J875" s="517"/>
      <c r="K875" s="91"/>
      <c r="L875" s="323"/>
      <c r="M875" s="90"/>
      <c r="N875" s="163"/>
      <c r="O875" s="541"/>
    </row>
    <row r="876" spans="2:15" ht="30">
      <c r="B876" s="249">
        <v>10</v>
      </c>
      <c r="C876" s="555" t="s">
        <v>1456</v>
      </c>
      <c r="D876" s="43" t="s">
        <v>1420</v>
      </c>
      <c r="E876" s="416">
        <v>3952</v>
      </c>
      <c r="F876" s="307" t="s">
        <v>1421</v>
      </c>
      <c r="G876" s="90"/>
      <c r="H876" s="90"/>
      <c r="I876" s="323"/>
      <c r="J876" s="517"/>
      <c r="K876" s="91"/>
      <c r="L876" s="323"/>
      <c r="M876" s="90"/>
      <c r="N876" s="163"/>
      <c r="O876" s="541"/>
    </row>
    <row r="877" spans="2:15" ht="16.5" thickBot="1">
      <c r="B877" s="577" t="s">
        <v>1264</v>
      </c>
      <c r="C877" s="578"/>
      <c r="D877" s="578"/>
      <c r="E877" s="578"/>
      <c r="F877" s="578"/>
      <c r="G877" s="578"/>
      <c r="H877" s="578"/>
      <c r="I877" s="578"/>
      <c r="J877" s="578"/>
      <c r="K877" s="578"/>
      <c r="L877" s="19"/>
      <c r="M877" s="20"/>
      <c r="N877" s="49"/>
    </row>
    <row r="878" spans="2:15">
      <c r="E878"/>
    </row>
    <row r="883" spans="1:14" ht="15.75">
      <c r="A883" s="391"/>
      <c r="B883" s="545" t="s">
        <v>1460</v>
      </c>
      <c r="C883" s="3"/>
      <c r="D883" s="3"/>
      <c r="E883" s="3"/>
      <c r="F883" s="3"/>
      <c r="G883" s="3"/>
      <c r="H883" s="3"/>
      <c r="I883" s="3"/>
      <c r="J883" s="3"/>
      <c r="K883" s="3"/>
      <c r="L883" s="3"/>
      <c r="M883" s="3"/>
      <c r="N883" s="3"/>
    </row>
    <row r="884" spans="1:14" ht="27.6" customHeight="1">
      <c r="A884" s="391"/>
      <c r="B884" s="584" t="s">
        <v>1433</v>
      </c>
      <c r="C884" s="585"/>
      <c r="D884" s="585"/>
      <c r="E884" s="585"/>
      <c r="F884" s="585"/>
      <c r="G884" s="585"/>
      <c r="H884" s="585"/>
      <c r="I884" s="585"/>
      <c r="J884" s="585"/>
      <c r="K884" s="585"/>
      <c r="L884" s="585"/>
      <c r="M884" s="585"/>
      <c r="N884" s="585"/>
    </row>
    <row r="885" spans="1:14" ht="59.45" customHeight="1">
      <c r="A885" s="391"/>
      <c r="B885" s="584" t="s">
        <v>1464</v>
      </c>
      <c r="C885" s="585"/>
      <c r="D885" s="585"/>
      <c r="E885" s="585"/>
      <c r="F885" s="585"/>
      <c r="G885" s="585"/>
      <c r="H885" s="585"/>
      <c r="I885" s="585"/>
      <c r="J885" s="585"/>
      <c r="K885" s="585"/>
      <c r="L885" s="585"/>
      <c r="M885" s="585"/>
      <c r="N885" s="585"/>
    </row>
    <row r="886" spans="1:14" ht="63.6" customHeight="1">
      <c r="A886" s="391"/>
      <c r="B886" s="584" t="s">
        <v>1465</v>
      </c>
      <c r="C886" s="585"/>
      <c r="D886" s="585"/>
      <c r="E886" s="585"/>
      <c r="F886" s="585"/>
      <c r="G886" s="585"/>
      <c r="H886" s="585"/>
      <c r="I886" s="585"/>
      <c r="J886" s="585"/>
      <c r="K886" s="585"/>
      <c r="L886" s="585"/>
      <c r="M886" s="585"/>
      <c r="N886" s="585"/>
    </row>
    <row r="887" spans="1:14" ht="42" customHeight="1">
      <c r="A887" s="391"/>
      <c r="B887" s="584" t="s">
        <v>1459</v>
      </c>
      <c r="C887" s="585"/>
      <c r="D887" s="585"/>
      <c r="E887" s="585"/>
      <c r="F887" s="585"/>
      <c r="G887" s="585"/>
      <c r="H887" s="585"/>
      <c r="I887" s="585"/>
      <c r="J887" s="585"/>
      <c r="K887" s="585"/>
      <c r="L887" s="585"/>
      <c r="M887" s="585"/>
      <c r="N887" s="585"/>
    </row>
    <row r="888" spans="1:14" ht="42.95" customHeight="1">
      <c r="A888" s="391"/>
      <c r="B888" s="582" t="s">
        <v>1463</v>
      </c>
      <c r="C888" s="583"/>
      <c r="D888" s="583"/>
      <c r="E888" s="583"/>
      <c r="F888" s="583"/>
      <c r="G888" s="583"/>
      <c r="H888" s="583"/>
      <c r="I888" s="583"/>
      <c r="J888" s="583"/>
      <c r="K888" s="583"/>
      <c r="L888" s="583"/>
      <c r="M888" s="583"/>
      <c r="N888" s="583"/>
    </row>
    <row r="889" spans="1:14" ht="33.6" customHeight="1">
      <c r="A889" s="391"/>
      <c r="B889" s="584" t="s">
        <v>1458</v>
      </c>
      <c r="C889" s="585"/>
      <c r="D889" s="585"/>
      <c r="E889" s="585"/>
      <c r="F889" s="585"/>
      <c r="G889" s="585"/>
      <c r="H889" s="585"/>
      <c r="I889" s="585"/>
      <c r="J889" s="585"/>
      <c r="K889" s="585"/>
      <c r="L889" s="585"/>
      <c r="M889" s="585"/>
      <c r="N889" s="585"/>
    </row>
    <row r="890" spans="1:14" ht="26.1" customHeight="1">
      <c r="A890" s="464"/>
      <c r="B890" s="397"/>
      <c r="C890" s="397"/>
      <c r="D890" s="397"/>
      <c r="E890" s="553"/>
      <c r="F890" s="397"/>
      <c r="G890" s="397"/>
      <c r="H890" s="397"/>
      <c r="I890" s="397"/>
      <c r="J890" s="397"/>
      <c r="K890" s="397"/>
      <c r="L890" s="464"/>
      <c r="M890" s="464"/>
      <c r="N890" s="464"/>
    </row>
  </sheetData>
  <mergeCells count="32">
    <mergeCell ref="B877:K877"/>
    <mergeCell ref="B888:N888"/>
    <mergeCell ref="B889:N889"/>
    <mergeCell ref="B884:N884"/>
    <mergeCell ref="B885:N885"/>
    <mergeCell ref="B886:N886"/>
    <mergeCell ref="B887:N887"/>
    <mergeCell ref="B687:N687"/>
    <mergeCell ref="C674:M674"/>
    <mergeCell ref="C675:M675"/>
    <mergeCell ref="B641:C641"/>
    <mergeCell ref="B659:K659"/>
    <mergeCell ref="B685:K685"/>
    <mergeCell ref="B668:K668"/>
    <mergeCell ref="C669:M669"/>
    <mergeCell ref="C670:M670"/>
    <mergeCell ref="C671:M671"/>
    <mergeCell ref="C673:M673"/>
    <mergeCell ref="B485:K485"/>
    <mergeCell ref="B629:K629"/>
    <mergeCell ref="B639:D639"/>
    <mergeCell ref="B505:K505"/>
    <mergeCell ref="B519:K519"/>
    <mergeCell ref="C527:K527"/>
    <mergeCell ref="B535:K535"/>
    <mergeCell ref="B544:K544"/>
    <mergeCell ref="B560:K560"/>
    <mergeCell ref="C6:K6"/>
    <mergeCell ref="B17:K17"/>
    <mergeCell ref="B27:K27"/>
    <mergeCell ref="B454:K454"/>
    <mergeCell ref="B471:K471"/>
  </mergeCells>
  <phoneticPr fontId="60" type="noConversion"/>
  <pageMargins left="0.25" right="0.25" top="0.75" bottom="0.75" header="0.3" footer="0.3"/>
  <pageSetup paperSize="9" scale="72" fitToHeight="0" orientation="landscape"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leki 2 lata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Hania</dc:creator>
  <cp:lastModifiedBy>Sylwia Krzywiak</cp:lastModifiedBy>
  <cp:lastPrinted>2025-01-23T12:57:25Z</cp:lastPrinted>
  <dcterms:created xsi:type="dcterms:W3CDTF">2015-06-05T18:19:34Z</dcterms:created>
  <dcterms:modified xsi:type="dcterms:W3CDTF">2025-02-26T08:48:13Z</dcterms:modified>
</cp:coreProperties>
</file>