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601" firstSheet="26" activeTab="26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+" sheetId="25" state="hidden" r:id="rId25"/>
    <sheet name="Wykres1" sheetId="26" state="hidden" r:id="rId26"/>
    <sheet name="Zadanie 12" sheetId="27" r:id="rId27"/>
    <sheet name="Arkusz20" sheetId="28" state="hidden" r:id="rId28"/>
    <sheet name="Arkusz18" sheetId="29" state="hidden" r:id="rId29"/>
    <sheet name="Zadanie nr 10" sheetId="30" state="hidden" r:id="rId30"/>
    <sheet name="Zadanie nr 11" sheetId="31" state="hidden" r:id="rId31"/>
    <sheet name="Zadanie nr 12" sheetId="32" state="hidden" r:id="rId32"/>
    <sheet name="Zadanie nr 13" sheetId="33" state="hidden" r:id="rId33"/>
    <sheet name="Zadanie nr 14" sheetId="34" state="hidden" r:id="rId34"/>
    <sheet name="Zadanie nr 15" sheetId="35" state="hidden" r:id="rId35"/>
    <sheet name="Wykres2" sheetId="36" state="hidden" r:id="rId36"/>
    <sheet name="Zadanie nr 16" sheetId="37" state="hidden" r:id="rId37"/>
    <sheet name="Arkusz19" sheetId="38" state="hidden" r:id="rId38"/>
  </sheets>
  <definedNames/>
  <calcPr fullCalcOnLoad="1"/>
</workbook>
</file>

<file path=xl/sharedStrings.xml><?xml version="1.0" encoding="utf-8"?>
<sst xmlns="http://schemas.openxmlformats.org/spreadsheetml/2006/main" count="559" uniqueCount="173">
  <si>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</si>
  <si>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</si>
  <si>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</si>
  <si>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</si>
  <si>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</si>
  <si>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</si>
  <si>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</si>
  <si>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</si>
  <si>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</si>
  <si>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</si>
  <si>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</si>
  <si>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</si>
  <si>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</si>
  <si>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</si>
  <si>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</si>
  <si>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</si>
  <si>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</si>
  <si>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</si>
  <si>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</si>
  <si>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</si>
  <si>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</si>
  <si>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</si>
  <si>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</si>
  <si>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</si>
  <si>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</si>
  <si>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</si>
  <si>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</si>
  <si>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</si>
  <si>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</si>
  <si>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</si>
  <si>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</si>
  <si>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</si>
  <si>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</si>
  <si>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</si>
  <si>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</si>
  <si>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</si>
  <si>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</si>
  <si>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</si>
  <si>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</si>
  <si>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</si>
  <si>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</si>
  <si>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</si>
  <si>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</si>
  <si>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</si>
  <si>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</si>
  <si>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</si>
  <si>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</si>
  <si>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</si>
  <si>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</si>
  <si>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</si>
  <si>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</si>
  <si>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</si>
  <si>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</si>
  <si>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</si>
  <si>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</si>
  <si>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</si>
  <si>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</si>
  <si>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</si>
  <si>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</si>
  <si>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</si>
  <si>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</si>
  <si>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</si>
  <si>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</si>
  <si>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</si>
  <si>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</si>
  <si>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</si>
  <si>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</si>
  <si>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</si>
  <si>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</si>
  <si>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</si>
  <si>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</si>
  <si>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</si>
  <si>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</si>
  <si>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</si>
  <si>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</si>
  <si>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</si>
  <si>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</si>
  <si>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</si>
  <si>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</si>
  <si>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</si>
  <si>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</si>
  <si>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</si>
  <si>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</si>
  <si>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</si>
  <si>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</si>
  <si>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</si>
  <si>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</si>
  <si>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</si>
  <si>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</si>
  <si>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</si>
  <si>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</si>
  <si>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</si>
  <si>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</si>
  <si>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</si>
  <si>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</si>
  <si>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</si>
  <si>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</si>
  <si>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</si>
  <si>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</si>
  <si>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</si>
  <si>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</si>
  <si>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</si>
  <si>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</si>
  <si>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</si>
  <si>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</si>
  <si>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</si>
  <si>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</si>
  <si>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</si>
  <si>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</si>
  <si>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</si>
  <si>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</si>
  <si>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</si>
  <si>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</si>
  <si>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</si>
  <si>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</si>
  <si>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</si>
  <si>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</si>
  <si>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</si>
  <si>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</si>
  <si>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</si>
  <si>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</si>
  <si>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</si>
  <si>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</si>
  <si>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</si>
  <si>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</si>
  <si>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</si>
  <si>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</si>
  <si>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</si>
  <si>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</si>
  <si>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</si>
  <si>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</si>
  <si>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</si>
  <si>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</si>
  <si>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</si>
  <si>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</si>
  <si>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</si>
  <si>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</si>
  <si>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</si>
  <si>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</si>
  <si>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</si>
  <si>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</si>
  <si>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</si>
  <si>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</si>
  <si>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</si>
  <si>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</si>
  <si>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</si>
  <si>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</si>
  <si>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</si>
  <si>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</si>
  <si>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</si>
  <si>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</si>
  <si>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</si>
  <si>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</si>
  <si>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</si>
  <si>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</si>
  <si>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</si>
  <si>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</si>
  <si>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</si>
  <si>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</si>
  <si>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</si>
  <si>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</si>
  <si>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</si>
  <si>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</si>
  <si>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</si>
  <si>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</si>
  <si>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Łącznie wartość netto</t>
  </si>
  <si>
    <t>Łącznie wartość brutto</t>
  </si>
  <si>
    <t>Producent,
kod, nazwa handlowa,                   ilość saszetek w opakowaniu</t>
  </si>
  <si>
    <t>Klasa wyrobu medycznego</t>
  </si>
  <si>
    <t>Nić monofilamentowa, wchłanialna z glikonatu zdolność podtrzymywania 50 % od 6-7 dni absorbcją 56 dni. Rozmiar nici 3/0 długość 70 cm, igła 24 mm 3/8 koła odwrotnie tnąca</t>
  </si>
  <si>
    <t>Nić monofilamentowa, wchłanialna z glikonatu zdolność podtrzymywania 50 % od 6-7 dni absorbcją 56 dni. Rozmiar nici 2/0 długość 70 cm, igła 24 mm 3/8 koła odwrotnie tnąca</t>
  </si>
  <si>
    <t>Nić monofilamentowa, wchłanialna z glikonatu zdolność podtrzymywania 50 % od 6-7 dni absorbcją 56 dni. Rozmiar nici 0 długość 70 cm, igła 24 mm 3/8 koła odwrotnie tnąca</t>
  </si>
  <si>
    <t xml:space="preserve">ZAKUP WRAZ Z DOSTAWĄ NICI CHIRURGICZNYCH WCHŁANIALNYCH MONOFILAMENTOWYCH - PAKIET N NA OKRES DO 30.09.2024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</si>
</sst>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7" xfId="53" applyNumberFormat="1" applyFont="1" applyBorder="1" applyAlignment="1">
      <alignment horizontal="center" vertical="center" wrapText="1"/>
    </xf>
    <xf numFmtId="179" fontId="40" fillId="0" borderId="28" xfId="53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chartsheet" Target="chartsheets/sheet2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515"/>
          <c:y val="0.039"/>
          <c:w val="0.921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12'!$F$1:$F$19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12'!$G$1:$G$19</c:f>
              <c:numCache>
                <c:ptCount val="19"/>
                <c:pt idx="6">
                  <c:v>0</c:v>
                </c:pt>
                <c:pt idx="9">
                  <c:v>7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12'!$H$1:$H$19</c:f>
              <c:numCache>
                <c:ptCount val="19"/>
                <c:pt idx="6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12'!#REF!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12'!$A$1:$E$19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ZAKUP WRAZ Z DOSTAWĄ NICI CHIRURGICZNYCH WCHŁANIALNYCH MONOFILAMENTOWYCH - PAKIET N NA OKRES DO 30.09.2024</c:v>
                  </c:pt>
                  <c:pt idx="4">
                    <c:v>0</c:v>
                  </c:pt>
                  <c:pt idx="5">
                    <c:v>Cena jednostkowa netto</c:v>
                  </c:pt>
                  <c:pt idx="6">
                    <c:v>0</c:v>
                  </c:pt>
                  <c:pt idx="7">
                    <c:v>0</c:v>
                  </c:pt>
                  <c:pt idx="8">
                    <c:v>5</c:v>
                  </c:pt>
                  <c:pt idx="9">
                    <c:v>1 512</c:v>
                  </c:pt>
                  <c:pt idx="10">
                    <c:v>36</c:v>
                  </c:pt>
                  <c:pt idx="11">
                    <c:v>36</c:v>
                  </c:pt>
                  <c:pt idx="12">
                    <c:v>NETTO:</c:v>
                  </c:pt>
                  <c:pt idx="13">
                    <c:v>Dopuszcza się tolerancję długości nici chirurgicznych + / - 5 cm                                                                                       </c:v>
                  </c:pt>
                  <c:pt idx="14">
                    <c:v>Dopuszcza się tolerancję długości igły chirurgicznej  + / - 2 mm                                                                                </c:v>
                  </c:pt>
                  <c:pt idx="15">
                    <c:v>Do oferty należy dołączyć próbki z każdego rodzaju nici                                                                                                                                                 </c:v>
                  </c:pt>
                </c:lvl>
                <c:lvl>
                  <c:pt idx="5">
                    <c:v>Ilość </c:v>
                  </c:pt>
                  <c:pt idx="8">
                    <c:v>4</c:v>
                  </c:pt>
                  <c:pt idx="9">
                    <c:v>Sasz.</c:v>
                  </c:pt>
                  <c:pt idx="10">
                    <c:v>Sasz.</c:v>
                  </c:pt>
                  <c:pt idx="11">
                    <c:v>Sasz.</c:v>
                  </c:pt>
                  <c:pt idx="12">
                    <c:v>RAZEM WARTOŚĆ:</c:v>
                  </c:pt>
                </c:lvl>
                <c:lvl>
                  <c:pt idx="5">
                    <c:v>j.m.</c:v>
                  </c:pt>
                  <c:pt idx="8">
                    <c:v>3</c:v>
                  </c:pt>
                  <c:pt idx="9">
                    <c:v>Nić monofilamentowa, wchłanialna z glikonatu zdolność podtrzymywania 50 % od 6-7 dni absorbcją 56 dni. Rozmiar nici 3/0 długość 70 cm, igła 24 mm 3/8 koła odwrotnie tnąca</c:v>
                  </c:pt>
                  <c:pt idx="10">
                    <c:v>Nić monofilamentowa, wchłanialna z glikonatu zdolność podtrzymywania 50 % od 6-7 dni absorbcją 56 dni. Rozmiar nici 2/0 długość 70 cm, igła 24 mm 3/8 koła odwrotnie tnąca</c:v>
                  </c:pt>
                  <c:pt idx="11">
                    <c:v>Nić monofilamentowa, wchłanialna z glikonatu zdolność podtrzymywania 50 % od 6-7 dni absorbcją 56 dni. Rozmiar nici 0 długość 70 cm, igła 24 mm 3/8 koła odwrotnie tnąca</c:v>
                  </c:pt>
                </c:lvl>
                <c:lvl>
                  <c:pt idx="5">
                    <c:v>Opis przedmiotu zamówienia</c:v>
                  </c:pt>
                  <c:pt idx="8">
                    <c:v>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</c:lvl>
                <c:lvl>
                  <c:pt idx="5">
                    <c:v>Lp.</c:v>
                  </c:pt>
                  <c:pt idx="8">
                    <c:v>1</c:v>
                  </c:pt>
                </c:lvl>
              </c:multiLvlStrCache>
            </c:multiLvlStrRef>
          </c:cat>
          <c:val>
            <c:numRef>
              <c:f>'Zadanie 12'!$J$1:$J$19</c:f>
              <c:numCache>
                <c:ptCount val="19"/>
                <c:pt idx="6">
                  <c:v>0</c:v>
                </c:pt>
                <c:pt idx="9">
                  <c:v>10</c:v>
                </c:pt>
              </c:numCache>
            </c:numRef>
          </c:val>
        </c:ser>
        <c:overlap val="-27"/>
        <c:gapWidth val="219"/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541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"/>
          <c:y val="0.96825"/>
          <c:w val="0.09725"/>
          <c:h val="0.0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15"/>
          <c:y val="0.039"/>
          <c:w val="0.963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'Zadanie nr 16'!$F$1:$F$2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'Zadanie nr 16'!$G$1:$G$2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16'!$G$3:$G$19</c:f>
              <c:numCache>
                <c:ptCount val="17"/>
                <c:pt idx="7">
                  <c:v>0</c:v>
                </c:pt>
                <c:pt idx="10">
                  <c:v>7</c:v>
                </c:pt>
                <c:pt idx="11">
                  <c:v>0.08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'Zadanie nr 16'!$H$1:$H$2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16'!$H$3:$H$19</c:f>
              <c:numCache>
                <c:ptCount val="17"/>
                <c:pt idx="7">
                  <c:v>0</c:v>
                </c:pt>
                <c:pt idx="10">
                  <c:v>8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'Zadanie nr 16'!$I$1:$I$2</c:f>
              <c:strCache>
                <c:ptCount val="1"/>
                <c:pt idx="0">
                  <c:v>Załącznik nr 17              do wniosku z dnia ………………………….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'Zadanie nr 16'!$A$3:$E$19</c:f>
              <c:multiLvlStrCache>
                <c:ptCount val="15"/>
                <c:lvl>
                  <c:pt idx="0">
                    <c:v>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ZAKUP WRAZ Z DOSTAWĄ STAPLERA NA SKÓRĘ I PRZYRZĄDU DO USUWANIA ZSZYWEK NA OKRES 1 ROKU</c:v>
                  </c:pt>
                  <c:pt idx="6">
                    <c:v>0</c:v>
                  </c:pt>
                  <c:pt idx="7">
                    <c:v>Cena jednostkowa netto</c:v>
                  </c:pt>
                  <c:pt idx="8">
                    <c:v>0</c:v>
                  </c:pt>
                  <c:pt idx="9">
                    <c:v>0</c:v>
                  </c:pt>
                  <c:pt idx="10">
                    <c:v>5</c:v>
                  </c:pt>
                  <c:pt idx="11">
                    <c:v>15</c:v>
                  </c:pt>
                  <c:pt idx="12">
                    <c:v>4</c:v>
                  </c:pt>
                  <c:pt idx="13">
                    <c:v>NETTO:</c:v>
                  </c:pt>
                  <c:pt idx="14">
                    <c:v>Do oferty należy dołączyć próbkę  - 1 szt. przedmiotu zamówienia określonego w pozycji 1                                                                                                                                     </c:v>
                  </c:pt>
                </c:lvl>
                <c:lvl>
                  <c:pt idx="7">
                    <c:v>Ilość </c:v>
                  </c:pt>
                  <c:pt idx="10">
                    <c:v>4</c:v>
                  </c:pt>
                  <c:pt idx="11">
                    <c:v>Op.</c:v>
                  </c:pt>
                  <c:pt idx="12">
                    <c:v>Szt.</c:v>
                  </c:pt>
                  <c:pt idx="13">
                    <c:v>RAZEM WARTOŚĆ:</c:v>
                  </c:pt>
                </c:lvl>
                <c:lvl>
                  <c:pt idx="7">
                    <c:v>j.m.</c:v>
                  </c:pt>
                  <c:pt idx="10">
                    <c:v>3</c:v>
                  </c:pt>
                  <c:pt idx="12">
                    <c:v>Wielorazowy przyrząd do usuwania zszywek wykonany ze stali nierdzewnej.</c:v>
                  </c:pt>
                </c:lvl>
                <c:lvl>
                  <c:pt idx="7">
                    <c:v>Opis przedmiotu zamówienia</c:v>
                  </c:pt>
                  <c:pt idx="10">
                    <c:v>2</c:v>
                  </c:pt>
                  <c:pt idx="12">
                    <c:v>2</c:v>
                  </c:pt>
                </c:lvl>
                <c:lvl>
                  <c:pt idx="7">
                    <c:v>Lp.</c:v>
                  </c:pt>
                  <c:pt idx="10">
                    <c:v>1</c:v>
                  </c:pt>
                </c:lvl>
              </c:multiLvlStrCache>
            </c:multiLvlStrRef>
          </c:cat>
          <c:val>
            <c:numRef>
              <c:f>'Zadanie nr 16'!$I$3:$I$19</c:f>
              <c:numCache>
                <c:ptCount val="17"/>
                <c:pt idx="7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overlap val="-27"/>
        <c:gapWidth val="219"/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92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5"/>
          <c:y val="0.89975"/>
          <c:w val="0.4632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" right="0.7" top="0.75" bottom="0.75" header="0.3" footer="0.3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36</v>
      </c>
      <c r="G7" s="114"/>
      <c r="H7" s="114"/>
      <c r="I7" s="114"/>
      <c r="J7" s="10"/>
    </row>
    <row r="8" spans="1:9" s="12" customFormat="1" ht="21" customHeight="1">
      <c r="A8" s="102" t="s">
        <v>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127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128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139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124</v>
      </c>
    </row>
    <row r="18" spans="1:9" ht="104.25" customHeight="1" thickBot="1">
      <c r="A18" s="51">
        <f t="shared" si="0"/>
        <v>5</v>
      </c>
      <c r="B18" s="25" t="s">
        <v>123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125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126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37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38</v>
      </c>
      <c r="G7" s="114"/>
      <c r="H7" s="114"/>
      <c r="I7" s="114"/>
      <c r="J7" s="10"/>
    </row>
    <row r="8" spans="1:9" s="12" customFormat="1" ht="21" customHeight="1">
      <c r="A8" s="102" t="s">
        <v>39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129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137</v>
      </c>
    </row>
    <row r="15" spans="1:9" ht="68.25" customHeight="1" thickBot="1">
      <c r="A15" s="51">
        <f aca="true" t="shared" si="0" ref="A15:A21">1+A14</f>
        <v>2</v>
      </c>
      <c r="B15" s="25" t="s">
        <v>130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138</v>
      </c>
    </row>
    <row r="16" spans="1:9" s="3" customFormat="1" ht="74.25" customHeight="1" thickBot="1">
      <c r="A16" s="51">
        <f t="shared" si="0"/>
        <v>3</v>
      </c>
      <c r="B16" s="25" t="s">
        <v>131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132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133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134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136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135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7" t="s">
        <v>3</v>
      </c>
      <c r="C22" s="108"/>
      <c r="D22" s="109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5" t="s">
        <v>8</v>
      </c>
      <c r="G25" s="106"/>
      <c r="H25" s="106"/>
      <c r="I25" s="106"/>
    </row>
    <row r="26" spans="1:9" s="8" customFormat="1" ht="19.5" customHeight="1">
      <c r="A26" s="9"/>
      <c r="B26" s="9"/>
      <c r="C26" s="9"/>
      <c r="D26" s="9"/>
      <c r="E26" s="9"/>
      <c r="F26" s="100" t="s">
        <v>7</v>
      </c>
      <c r="G26" s="100"/>
      <c r="H26" s="100"/>
      <c r="I26" s="101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78</v>
      </c>
      <c r="G7" s="114"/>
      <c r="H7" s="114"/>
      <c r="I7" s="114"/>
      <c r="J7" s="10"/>
    </row>
    <row r="8" spans="1:9" s="12" customFormat="1" ht="21" customHeight="1">
      <c r="A8" s="102" t="s">
        <v>79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156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155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75" zoomScaleNormal="75" zoomScaleSheetLayoutView="75" workbookViewId="0" topLeftCell="A1">
      <selection activeCell="G11" sqref="G11:G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30" t="s">
        <v>33</v>
      </c>
      <c r="G1" s="130"/>
      <c r="H1" s="130"/>
      <c r="I1" s="130"/>
      <c r="J1" s="130"/>
      <c r="K1" s="10"/>
    </row>
    <row r="2" spans="1:11" s="11" customFormat="1" ht="25.5" customHeight="1">
      <c r="A2" s="67"/>
      <c r="B2" s="67"/>
      <c r="C2" s="66"/>
      <c r="D2" s="66"/>
      <c r="E2" s="66"/>
      <c r="F2" s="130" t="s">
        <v>9</v>
      </c>
      <c r="G2" s="130"/>
      <c r="H2" s="130"/>
      <c r="I2" s="130"/>
      <c r="J2" s="130"/>
      <c r="K2" s="10"/>
    </row>
    <row r="3" spans="1:11" s="11" customFormat="1" ht="27" customHeight="1">
      <c r="A3" s="67"/>
      <c r="B3" s="67"/>
      <c r="C3" s="66"/>
      <c r="D3" s="66"/>
      <c r="E3" s="66"/>
      <c r="F3" s="130" t="s">
        <v>10</v>
      </c>
      <c r="G3" s="130"/>
      <c r="H3" s="130"/>
      <c r="I3" s="130"/>
      <c r="J3" s="130"/>
      <c r="K3" s="10"/>
    </row>
    <row r="4" spans="1:11" s="11" customFormat="1" ht="17.25" customHeight="1">
      <c r="A4" s="67"/>
      <c r="B4" s="67"/>
      <c r="C4" s="66"/>
      <c r="D4" s="66"/>
      <c r="E4" s="66"/>
      <c r="F4" s="130" t="s">
        <v>93</v>
      </c>
      <c r="G4" s="130"/>
      <c r="H4" s="130"/>
      <c r="I4" s="130"/>
      <c r="J4" s="130"/>
      <c r="K4" s="10"/>
    </row>
    <row r="5" spans="1:10" s="12" customFormat="1" ht="21" customHeight="1">
      <c r="A5" s="125" t="s">
        <v>172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s="13" customFormat="1" ht="46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"/>
    </row>
    <row r="7" spans="1:11" s="13" customFormat="1" ht="28.5" customHeight="1">
      <c r="A7" s="115" t="s">
        <v>31</v>
      </c>
      <c r="B7" s="115" t="s">
        <v>6</v>
      </c>
      <c r="C7" s="115" t="s">
        <v>2</v>
      </c>
      <c r="D7" s="115" t="s">
        <v>11</v>
      </c>
      <c r="E7" s="115" t="s">
        <v>13</v>
      </c>
      <c r="F7" s="115" t="s">
        <v>165</v>
      </c>
      <c r="G7" s="115" t="s">
        <v>1</v>
      </c>
      <c r="H7" s="115" t="s">
        <v>166</v>
      </c>
      <c r="I7" s="115" t="s">
        <v>168</v>
      </c>
      <c r="J7" s="115" t="s">
        <v>167</v>
      </c>
      <c r="K7" s="12"/>
    </row>
    <row r="8" spans="1:11" s="13" customFormat="1" ht="28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2"/>
    </row>
    <row r="9" spans="1:11" s="13" customFormat="1" ht="49.5" customHeight="1" thickBo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2"/>
    </row>
    <row r="10" spans="1:10" s="9" customFormat="1" ht="15.75" customHeight="1" thickBot="1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  <c r="H10" s="96">
        <v>8</v>
      </c>
      <c r="I10" s="97">
        <v>9</v>
      </c>
      <c r="J10" s="96">
        <v>10</v>
      </c>
    </row>
    <row r="11" spans="1:10" s="2" customFormat="1" ht="52.5" customHeight="1" thickBot="1">
      <c r="A11" s="68">
        <v>1</v>
      </c>
      <c r="B11" s="69" t="s">
        <v>169</v>
      </c>
      <c r="C11" s="70" t="s">
        <v>16</v>
      </c>
      <c r="D11" s="71">
        <v>1512</v>
      </c>
      <c r="E11" s="72"/>
      <c r="F11" s="72">
        <f>ROUND(D11*E11,2)</f>
        <v>0</v>
      </c>
      <c r="G11" s="73"/>
      <c r="H11" s="74">
        <f>ROUND(F11*G11+F11,2)</f>
        <v>0</v>
      </c>
      <c r="I11" s="98"/>
      <c r="J11" s="75"/>
    </row>
    <row r="12" spans="1:10" s="2" customFormat="1" ht="47.25" customHeight="1" thickBot="1">
      <c r="A12" s="76">
        <v>2</v>
      </c>
      <c r="B12" s="69" t="s">
        <v>170</v>
      </c>
      <c r="C12" s="77" t="s">
        <v>16</v>
      </c>
      <c r="D12" s="78">
        <v>36</v>
      </c>
      <c r="E12" s="72"/>
      <c r="F12" s="72">
        <f>ROUND(D12*E12,2)</f>
        <v>0</v>
      </c>
      <c r="G12" s="73"/>
      <c r="H12" s="74">
        <f>ROUND(F12*G12+F12,2)</f>
        <v>0</v>
      </c>
      <c r="I12" s="99"/>
      <c r="J12" s="79"/>
    </row>
    <row r="13" spans="1:10" ht="47.25" customHeight="1" thickBot="1">
      <c r="A13" s="80">
        <v>3</v>
      </c>
      <c r="B13" s="69" t="s">
        <v>171</v>
      </c>
      <c r="C13" s="81" t="s">
        <v>16</v>
      </c>
      <c r="D13" s="82">
        <v>36</v>
      </c>
      <c r="E13" s="72"/>
      <c r="F13" s="72">
        <f>ROUND(D13*E13,2)</f>
        <v>0</v>
      </c>
      <c r="G13" s="73"/>
      <c r="H13" s="74">
        <f>ROUND(F13*G13+F13,2)</f>
        <v>0</v>
      </c>
      <c r="I13" s="99"/>
      <c r="J13" s="83"/>
    </row>
    <row r="14" spans="1:12" s="6" customFormat="1" ht="35.25" customHeight="1" thickBot="1">
      <c r="A14" s="84"/>
      <c r="B14" s="118" t="s">
        <v>3</v>
      </c>
      <c r="C14" s="119"/>
      <c r="D14" s="120"/>
      <c r="E14" s="85" t="s">
        <v>4</v>
      </c>
      <c r="F14" s="86">
        <f>SUM(F11:F13)</f>
        <v>0</v>
      </c>
      <c r="G14" s="85" t="s">
        <v>5</v>
      </c>
      <c r="H14" s="87">
        <f>SUM(H11:H13)</f>
        <v>0</v>
      </c>
      <c r="I14" s="87"/>
      <c r="J14" s="88"/>
      <c r="K14" s="15"/>
      <c r="L14" s="16"/>
    </row>
    <row r="15" spans="1:12" s="6" customFormat="1" ht="23.25" customHeight="1">
      <c r="A15" s="89"/>
      <c r="B15" s="131" t="s">
        <v>29</v>
      </c>
      <c r="C15" s="90"/>
      <c r="D15" s="90"/>
      <c r="E15" s="91"/>
      <c r="F15" s="92"/>
      <c r="G15" s="91"/>
      <c r="H15" s="93"/>
      <c r="I15" s="93"/>
      <c r="J15" s="94"/>
      <c r="K15" s="15"/>
      <c r="L15" s="16"/>
    </row>
    <row r="16" spans="1:12" s="6" customFormat="1" ht="20.25" customHeight="1">
      <c r="A16" s="89"/>
      <c r="B16" s="132" t="s">
        <v>30</v>
      </c>
      <c r="C16" s="90"/>
      <c r="D16" s="90"/>
      <c r="E16" s="91"/>
      <c r="F16" s="92"/>
      <c r="G16" s="91"/>
      <c r="H16" s="93"/>
      <c r="I16" s="93"/>
      <c r="J16" s="94"/>
      <c r="K16" s="15"/>
      <c r="L16" s="16"/>
    </row>
    <row r="17" spans="1:13" s="4" customFormat="1" ht="24" customHeight="1">
      <c r="A17" s="65"/>
      <c r="B17" s="131" t="s">
        <v>28</v>
      </c>
      <c r="C17" s="91"/>
      <c r="D17" s="95"/>
      <c r="E17" s="91"/>
      <c r="F17" s="91"/>
      <c r="G17" s="91"/>
      <c r="H17" s="91"/>
      <c r="I17" s="91"/>
      <c r="J17" s="91"/>
      <c r="M17" s="5"/>
    </row>
    <row r="18" spans="1:10" s="8" customFormat="1" ht="19.5" customHeight="1">
      <c r="A18" s="65"/>
      <c r="B18" s="65"/>
      <c r="C18" s="65"/>
      <c r="D18" s="65"/>
      <c r="E18" s="65"/>
      <c r="F18" s="121"/>
      <c r="G18" s="122"/>
      <c r="H18" s="122"/>
      <c r="I18" s="122"/>
      <c r="J18" s="122"/>
    </row>
    <row r="19" spans="1:10" s="8" customFormat="1" ht="19.5" customHeight="1">
      <c r="A19" s="65"/>
      <c r="B19" s="65"/>
      <c r="C19" s="65"/>
      <c r="D19" s="65"/>
      <c r="E19" s="65"/>
      <c r="F19" s="123"/>
      <c r="G19" s="123"/>
      <c r="H19" s="123"/>
      <c r="I19" s="123"/>
      <c r="J19" s="124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I7:I9"/>
    <mergeCell ref="E7:E9"/>
    <mergeCell ref="F7:F9"/>
    <mergeCell ref="G7:G9"/>
    <mergeCell ref="H7:H9"/>
    <mergeCell ref="F1:J1"/>
    <mergeCell ref="F2:J2"/>
    <mergeCell ref="F3:J3"/>
    <mergeCell ref="J7:J9"/>
    <mergeCell ref="B14:D14"/>
    <mergeCell ref="F18:J18"/>
    <mergeCell ref="F19:J19"/>
    <mergeCell ref="F4:J4"/>
    <mergeCell ref="A5:J6"/>
    <mergeCell ref="A7:A9"/>
    <mergeCell ref="B7:B9"/>
    <mergeCell ref="C7:C9"/>
    <mergeCell ref="D7:D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2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83</v>
      </c>
      <c r="G7" s="114"/>
      <c r="H7" s="114"/>
      <c r="I7" s="114"/>
      <c r="J7" s="10"/>
    </row>
    <row r="8" spans="1:9" s="12" customFormat="1" ht="21" customHeight="1">
      <c r="A8" s="102" t="s">
        <v>84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85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142</v>
      </c>
    </row>
    <row r="15" spans="1:9" ht="95.25" customHeight="1" thickBot="1">
      <c r="A15" s="51">
        <f>1+A14</f>
        <v>2</v>
      </c>
      <c r="B15" s="25" t="s">
        <v>86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157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46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47</v>
      </c>
      <c r="G7" s="114"/>
      <c r="H7" s="114"/>
      <c r="I7" s="114"/>
      <c r="J7" s="10"/>
    </row>
    <row r="8" spans="1:9" s="12" customFormat="1" ht="21" customHeight="1">
      <c r="A8" s="102" t="s">
        <v>41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137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140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141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7" t="s">
        <v>3</v>
      </c>
      <c r="C18" s="108"/>
      <c r="D18" s="109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5" t="s">
        <v>8</v>
      </c>
      <c r="G22" s="106"/>
      <c r="H22" s="106"/>
      <c r="I22" s="106"/>
    </row>
    <row r="23" spans="1:9" s="8" customFormat="1" ht="19.5" customHeight="1">
      <c r="A23" s="9"/>
      <c r="B23" s="9"/>
      <c r="C23" s="9"/>
      <c r="D23" s="9"/>
      <c r="E23" s="9"/>
      <c r="F23" s="100" t="s">
        <v>7</v>
      </c>
      <c r="G23" s="100"/>
      <c r="H23" s="100"/>
      <c r="I23" s="101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87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88</v>
      </c>
      <c r="G7" s="114"/>
      <c r="H7" s="114"/>
      <c r="I7" s="114"/>
      <c r="J7" s="10"/>
    </row>
    <row r="8" spans="1:9" s="12" customFormat="1" ht="21" customHeight="1">
      <c r="A8" s="102" t="s">
        <v>89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90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158</v>
      </c>
    </row>
    <row r="15" spans="1:9" ht="95.25" customHeight="1" thickBot="1">
      <c r="A15" s="51">
        <f>1+A14</f>
        <v>2</v>
      </c>
      <c r="B15" s="25" t="s">
        <v>91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159</v>
      </c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5" t="s">
        <v>8</v>
      </c>
      <c r="G20" s="106"/>
      <c r="H20" s="106"/>
      <c r="I20" s="106"/>
    </row>
    <row r="21" spans="1:9" s="8" customFormat="1" ht="19.5" customHeight="1">
      <c r="A21" s="9"/>
      <c r="B21" s="9"/>
      <c r="C21" s="9"/>
      <c r="D21" s="9"/>
      <c r="E21" s="9"/>
      <c r="F21" s="100" t="s">
        <v>7</v>
      </c>
      <c r="G21" s="100"/>
      <c r="H21" s="100"/>
      <c r="I21" s="101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92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93</v>
      </c>
      <c r="G7" s="114"/>
      <c r="H7" s="114"/>
      <c r="I7" s="114"/>
      <c r="J7" s="10"/>
    </row>
    <row r="8" spans="1:9" s="12" customFormat="1" ht="21" customHeight="1">
      <c r="A8" s="102" t="s">
        <v>96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94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160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95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5" t="s">
        <v>8</v>
      </c>
      <c r="G19" s="106"/>
      <c r="H19" s="106"/>
      <c r="I19" s="106"/>
    </row>
    <row r="20" spans="1:9" s="8" customFormat="1" ht="19.5" customHeight="1">
      <c r="A20" s="9"/>
      <c r="B20" s="9"/>
      <c r="C20" s="9"/>
      <c r="D20" s="9"/>
      <c r="E20" s="9"/>
      <c r="F20" s="100" t="s">
        <v>7</v>
      </c>
      <c r="G20" s="100"/>
      <c r="H20" s="100"/>
      <c r="I20" s="101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97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98</v>
      </c>
      <c r="G7" s="114"/>
      <c r="H7" s="114"/>
      <c r="I7" s="114"/>
      <c r="J7" s="10"/>
    </row>
    <row r="8" spans="1:9" s="12" customFormat="1" ht="21" customHeight="1">
      <c r="A8" s="102" t="s">
        <v>99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101</v>
      </c>
      <c r="C14" s="60" t="s">
        <v>102</v>
      </c>
      <c r="D14" s="61">
        <v>40</v>
      </c>
      <c r="E14" s="47"/>
      <c r="F14" s="47"/>
      <c r="G14" s="48">
        <v>0.08</v>
      </c>
      <c r="H14" s="49"/>
      <c r="I14" s="50" t="s">
        <v>142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104</v>
      </c>
      <c r="G7" s="114"/>
      <c r="H7" s="114"/>
      <c r="I7" s="114"/>
      <c r="J7" s="10"/>
    </row>
    <row r="8" spans="1:9" s="12" customFormat="1" ht="21" customHeight="1">
      <c r="A8" s="102" t="s">
        <v>105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121</v>
      </c>
      <c r="C14" s="60" t="s">
        <v>102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122</v>
      </c>
      <c r="C15" s="24" t="s">
        <v>102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106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107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108</v>
      </c>
      <c r="G7" s="114"/>
      <c r="H7" s="114"/>
      <c r="I7" s="114"/>
      <c r="J7" s="10"/>
    </row>
    <row r="8" spans="1:9" s="12" customFormat="1" ht="21" customHeight="1">
      <c r="A8" s="102" t="s">
        <v>109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111</v>
      </c>
      <c r="C14" s="60" t="s">
        <v>110</v>
      </c>
      <c r="D14" s="61">
        <v>95</v>
      </c>
      <c r="E14" s="47"/>
      <c r="F14" s="47"/>
      <c r="G14" s="48">
        <v>0.08</v>
      </c>
      <c r="H14" s="49"/>
      <c r="I14" s="50" t="s">
        <v>161</v>
      </c>
    </row>
    <row r="15" spans="1:11" s="6" customFormat="1" ht="35.25" customHeight="1" thickBot="1">
      <c r="A15" s="32"/>
      <c r="B15" s="107" t="s">
        <v>3</v>
      </c>
      <c r="C15" s="108"/>
      <c r="D15" s="109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5" t="s">
        <v>8</v>
      </c>
      <c r="G17" s="106"/>
      <c r="H17" s="106"/>
      <c r="I17" s="106"/>
    </row>
    <row r="18" spans="1:9" s="8" customFormat="1" ht="19.5" customHeight="1">
      <c r="A18" s="9"/>
      <c r="B18" s="9"/>
      <c r="C18" s="9"/>
      <c r="D18" s="9"/>
      <c r="E18" s="9"/>
      <c r="F18" s="100" t="s">
        <v>7</v>
      </c>
      <c r="G18" s="100"/>
      <c r="H18" s="100"/>
      <c r="I18" s="101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10">
      <selection activeCell="B14" sqref="B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163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164</v>
      </c>
      <c r="G7" s="114"/>
      <c r="H7" s="114"/>
      <c r="I7" s="114"/>
      <c r="J7" s="10"/>
    </row>
    <row r="8" spans="1:9" s="12" customFormat="1" ht="21" customHeight="1">
      <c r="A8" s="102" t="s">
        <v>114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100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102</v>
      </c>
      <c r="D14" s="61">
        <v>15</v>
      </c>
      <c r="E14" s="47"/>
      <c r="F14" s="47"/>
      <c r="G14" s="48">
        <v>0.08</v>
      </c>
      <c r="H14" s="49"/>
      <c r="I14" s="64" t="s">
        <v>162</v>
      </c>
    </row>
    <row r="15" spans="1:9" ht="56.25" customHeight="1" thickBot="1">
      <c r="A15" s="51">
        <f>1+A14</f>
        <v>2</v>
      </c>
      <c r="B15" s="25" t="s">
        <v>116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7" t="s">
        <v>3</v>
      </c>
      <c r="C16" s="108"/>
      <c r="D16" s="109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8" t="s">
        <v>113</v>
      </c>
      <c r="C17" s="129"/>
      <c r="D17" s="129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5" t="s">
        <v>8</v>
      </c>
      <c r="G18" s="106"/>
      <c r="H18" s="106"/>
      <c r="I18" s="106"/>
    </row>
    <row r="19" spans="1:9" s="8" customFormat="1" ht="19.5" customHeight="1">
      <c r="A19" s="9"/>
      <c r="B19" s="9"/>
      <c r="C19" s="9"/>
      <c r="D19" s="9"/>
      <c r="E19" s="9"/>
      <c r="F19" s="100" t="s">
        <v>7</v>
      </c>
      <c r="G19" s="100"/>
      <c r="H19" s="100"/>
      <c r="I19" s="101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48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49</v>
      </c>
      <c r="G7" s="114"/>
      <c r="H7" s="114"/>
      <c r="I7" s="114"/>
      <c r="J7" s="10"/>
    </row>
    <row r="8" spans="1:9" s="12" customFormat="1" ht="21" customHeight="1">
      <c r="A8" s="102" t="s">
        <v>50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143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55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56</v>
      </c>
      <c r="G7" s="114"/>
      <c r="H7" s="114"/>
      <c r="I7" s="114"/>
      <c r="J7" s="10"/>
    </row>
    <row r="8" spans="1:9" s="12" customFormat="1" ht="21" customHeight="1">
      <c r="A8" s="102" t="s">
        <v>57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145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142</v>
      </c>
    </row>
    <row r="15" spans="1:9" ht="87" customHeight="1" thickBot="1">
      <c r="A15" s="51">
        <v>3</v>
      </c>
      <c r="B15" s="25" t="s">
        <v>147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149</v>
      </c>
    </row>
    <row r="16" spans="1:9" s="3" customFormat="1" ht="86.25" customHeight="1" thickBot="1">
      <c r="A16" s="51">
        <v>4</v>
      </c>
      <c r="B16" s="25" t="s">
        <v>146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148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58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59</v>
      </c>
      <c r="G7" s="114"/>
      <c r="H7" s="114"/>
      <c r="I7" s="114"/>
      <c r="J7" s="10"/>
    </row>
    <row r="8" spans="1:9" s="12" customFormat="1" ht="21" customHeight="1">
      <c r="A8" s="102" t="s">
        <v>60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142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150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151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7" t="s">
        <v>3</v>
      </c>
      <c r="C27" s="108"/>
      <c r="D27" s="109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5" t="s">
        <v>8</v>
      </c>
      <c r="G31" s="106"/>
      <c r="H31" s="106"/>
      <c r="I31" s="106"/>
    </row>
    <row r="32" spans="1:9" s="8" customFormat="1" ht="19.5" customHeight="1">
      <c r="A32" s="9"/>
      <c r="B32" s="9"/>
      <c r="C32" s="9"/>
      <c r="D32" s="9"/>
      <c r="E32" s="9"/>
      <c r="F32" s="100" t="s">
        <v>7</v>
      </c>
      <c r="G32" s="100"/>
      <c r="H32" s="100"/>
      <c r="I32" s="101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13" t="s">
        <v>71</v>
      </c>
      <c r="G1" s="113"/>
      <c r="H1" s="113"/>
      <c r="I1" s="113"/>
    </row>
    <row r="2" spans="1:9" ht="24.75" customHeight="1">
      <c r="A2" s="21"/>
      <c r="B2" s="21"/>
      <c r="C2" s="21"/>
      <c r="D2" s="21"/>
      <c r="E2" s="21"/>
      <c r="F2" s="113" t="s">
        <v>34</v>
      </c>
      <c r="G2" s="113"/>
      <c r="H2" s="113"/>
      <c r="I2" s="113"/>
    </row>
    <row r="3" spans="1:10" s="11" customFormat="1" ht="27" customHeight="1">
      <c r="A3" s="21"/>
      <c r="B3" s="22"/>
      <c r="C3" s="14"/>
      <c r="D3" s="14"/>
      <c r="E3" s="14" t="s">
        <v>0</v>
      </c>
      <c r="F3" s="113" t="s">
        <v>35</v>
      </c>
      <c r="G3" s="113"/>
      <c r="H3" s="113"/>
      <c r="I3" s="113"/>
      <c r="J3" s="10"/>
    </row>
    <row r="4" spans="1:10" s="11" customFormat="1" ht="25.5" customHeight="1">
      <c r="A4" s="34"/>
      <c r="B4" s="35"/>
      <c r="C4" s="14"/>
      <c r="D4" s="14"/>
      <c r="E4" s="14"/>
      <c r="F4" s="113" t="s">
        <v>33</v>
      </c>
      <c r="G4" s="113"/>
      <c r="H4" s="113"/>
      <c r="I4" s="113"/>
      <c r="J4" s="10"/>
    </row>
    <row r="5" spans="1:10" s="11" customFormat="1" ht="25.5" customHeight="1">
      <c r="A5" s="34"/>
      <c r="B5" s="35"/>
      <c r="C5" s="14"/>
      <c r="D5" s="14"/>
      <c r="E5" s="14"/>
      <c r="F5" s="113" t="s">
        <v>9</v>
      </c>
      <c r="G5" s="113"/>
      <c r="H5" s="113"/>
      <c r="I5" s="113"/>
      <c r="J5" s="10"/>
    </row>
    <row r="6" spans="1:10" s="11" customFormat="1" ht="27" customHeight="1">
      <c r="A6" s="34"/>
      <c r="B6" s="35"/>
      <c r="C6" s="14"/>
      <c r="D6" s="14"/>
      <c r="E6" s="14"/>
      <c r="F6" s="113" t="s">
        <v>10</v>
      </c>
      <c r="G6" s="113"/>
      <c r="H6" s="113"/>
      <c r="I6" s="113"/>
      <c r="J6" s="10"/>
    </row>
    <row r="7" spans="1:10" s="11" customFormat="1" ht="29.25" customHeight="1">
      <c r="A7" s="34"/>
      <c r="B7" s="35"/>
      <c r="C7" s="14"/>
      <c r="D7" s="14"/>
      <c r="E7" s="14"/>
      <c r="F7" s="114" t="s">
        <v>72</v>
      </c>
      <c r="G7" s="114"/>
      <c r="H7" s="114"/>
      <c r="I7" s="114"/>
      <c r="J7" s="10"/>
    </row>
    <row r="8" spans="1:9" s="12" customFormat="1" ht="21" customHeight="1">
      <c r="A8" s="102" t="s">
        <v>73</v>
      </c>
      <c r="B8" s="103"/>
      <c r="C8" s="103"/>
      <c r="D8" s="103"/>
      <c r="E8" s="103"/>
      <c r="F8" s="103"/>
      <c r="G8" s="103"/>
      <c r="H8" s="103"/>
      <c r="I8" s="103"/>
    </row>
    <row r="9" spans="1:10" s="13" customFormat="1" ht="28.5" customHeight="1" thickBot="1">
      <c r="A9" s="104"/>
      <c r="B9" s="104"/>
      <c r="C9" s="104"/>
      <c r="D9" s="104"/>
      <c r="E9" s="104"/>
      <c r="F9" s="104"/>
      <c r="G9" s="104"/>
      <c r="H9" s="104"/>
      <c r="I9" s="104"/>
      <c r="J9" s="12"/>
    </row>
    <row r="10" spans="1:10" s="13" customFormat="1" ht="28.5" customHeight="1">
      <c r="A10" s="110" t="s">
        <v>31</v>
      </c>
      <c r="B10" s="110" t="s">
        <v>6</v>
      </c>
      <c r="C10" s="110" t="s">
        <v>2</v>
      </c>
      <c r="D10" s="110" t="s">
        <v>11</v>
      </c>
      <c r="E10" s="110" t="s">
        <v>13</v>
      </c>
      <c r="F10" s="110" t="s">
        <v>32</v>
      </c>
      <c r="G10" s="110" t="s">
        <v>1</v>
      </c>
      <c r="H10" s="110" t="s">
        <v>12</v>
      </c>
      <c r="I10" s="110" t="s">
        <v>15</v>
      </c>
      <c r="J10" s="12"/>
    </row>
    <row r="11" spans="1:10" s="13" customFormat="1" ht="28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2"/>
    </row>
    <row r="12" spans="1:10" s="13" customFormat="1" ht="49.5" customHeight="1" thickBot="1">
      <c r="A12" s="112"/>
      <c r="B12" s="112"/>
      <c r="C12" s="112"/>
      <c r="D12" s="112"/>
      <c r="E12" s="112"/>
      <c r="F12" s="112"/>
      <c r="G12" s="112"/>
      <c r="H12" s="112"/>
      <c r="I12" s="112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152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153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107" t="s">
        <v>3</v>
      </c>
      <c r="C17" s="108"/>
      <c r="D17" s="109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5" t="s">
        <v>8</v>
      </c>
      <c r="G21" s="106"/>
      <c r="H21" s="106"/>
      <c r="I21" s="106"/>
    </row>
    <row r="22" spans="1:9" s="8" customFormat="1" ht="19.5" customHeight="1">
      <c r="A22" s="9"/>
      <c r="B22" s="9"/>
      <c r="C22" s="9"/>
      <c r="D22" s="9"/>
      <c r="E22" s="9"/>
      <c r="F22" s="100" t="s">
        <v>7</v>
      </c>
      <c r="G22" s="100"/>
      <c r="H22" s="100"/>
      <c r="I22" s="101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2023-06-05T11:36:24Z</cp:lastPrinted>
  <dcterms:created xsi:type="dcterms:W3CDTF">2003-01-19T12:08:21Z</dcterms:created>
  <dcterms:modified xsi:type="dcterms:W3CDTF">2023-07-20T12:55:27Z</dcterms:modified>
  <cp:category/>
  <cp:version/>
  <cp:contentType/>
  <cp:contentStatus/>
</cp:coreProperties>
</file>