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0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<sst xmlns="http://schemas.openxmlformats.org/spreadsheetml/2006/main" count="200" uniqueCount="115">
  <si>
    <t>L.p.</t>
  </si>
  <si>
    <t>Przedmiot zamówienia</t>
  </si>
  <si>
    <t>J.m.</t>
  </si>
  <si>
    <t>Ilość</t>
  </si>
  <si>
    <t>Cena jednostkowa netto</t>
  </si>
  <si>
    <t>Stawka    VAT %</t>
  </si>
  <si>
    <t>RAZEM</t>
  </si>
  <si>
    <t>Słownie wartość oferty:</t>
  </si>
  <si>
    <r>
      <t>wartość netto:</t>
    </r>
    <r>
      <rPr>
        <sz val="12"/>
        <rFont val="Times New Roman"/>
        <family val="1"/>
      </rPr>
      <t xml:space="preserve"> </t>
    </r>
  </si>
  <si>
    <r>
      <t>wartość brutto:</t>
    </r>
    <r>
      <rPr>
        <sz val="12"/>
        <rFont val="Times New Roman"/>
        <family val="1"/>
      </rPr>
      <t xml:space="preserve"> </t>
    </r>
  </si>
  <si>
    <t>Załącznik nr 2 do SWZ</t>
  </si>
  <si>
    <t>Kalkulacja cenowa</t>
  </si>
  <si>
    <t xml:space="preserve">. . . . . . . . . . . . . . . . . . . . . . . . . . . . . . 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</si>
  <si>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</si>
  <si>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</si>
  <si>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Szt.</t>
  </si>
  <si>
    <t>Kg.</t>
  </si>
  <si>
    <t>Nazwa handlowa/ Producent</t>
  </si>
  <si>
    <t>Wartość netto      (5x6)</t>
  </si>
  <si>
    <t>Wartość VAT       (7x8)</t>
  </si>
  <si>
    <t>Wartość brutto     (7+9)</t>
  </si>
  <si>
    <t>Uwaga!</t>
  </si>
  <si>
    <t xml:space="preserve"> W Formularzu kalkulacja cenowa należy podać nazwę oferowanego produktu i nazwę producenta.</t>
  </si>
  <si>
    <t>Dezodorant męski 150 ml</t>
  </si>
  <si>
    <t xml:space="preserve">Druciaki spiralne - duży średnica ok. 10 cm </t>
  </si>
  <si>
    <t>Gąbka do naczyń -wymiar: 8x 5 x 2,4 cm – opakowanie jednostkowe 5szt.</t>
  </si>
  <si>
    <t>Gąbka kąpielowa</t>
  </si>
  <si>
    <t>Gąbka do naczyń -wymiar: 10.5 x 7.5 x 3 cm – opakowanie jednostkowe 5szt.</t>
  </si>
  <si>
    <t>Kij do szczotki - drewniany</t>
  </si>
  <si>
    <t>Kostka zapachowa WC</t>
  </si>
  <si>
    <t>Krem do golenia 75 ml</t>
  </si>
  <si>
    <t>Krem do rąk ochronny 100 ml</t>
  </si>
  <si>
    <t>Granulki  do udrażniania rur i syfonów w instalacjach kanalizacyjnych 500g</t>
  </si>
  <si>
    <t>Maszynka jednorazowa do golenia dwuostrzowa</t>
  </si>
  <si>
    <t>Mleczko do mycia powierzchni z dodatkiem mikrogranulek  - 0,5 l.</t>
  </si>
  <si>
    <t>Mleczko do czyszczenia 700g.</t>
  </si>
  <si>
    <t>Mydelniczka</t>
  </si>
  <si>
    <t>Mydło saszetka – 0,5 l.</t>
  </si>
  <si>
    <t>Mydło toaletowe 100g (kostka)</t>
  </si>
  <si>
    <t>Mydło w płynie bakteriobójcze – 5l.</t>
  </si>
  <si>
    <t>Mydło w płynie z dozownikiem – 0,5l.</t>
  </si>
  <si>
    <t>Obrus jednorazowy (biały) - 10 m</t>
  </si>
  <si>
    <t>Odświeżacz powietrza 400 ml</t>
  </si>
  <si>
    <t>Papier toaletowy ekologiczny rolka</t>
  </si>
  <si>
    <t>Pasta do mycia rąk 500 g</t>
  </si>
  <si>
    <t>Pasta do zębów miętowa z fluorem 100 ml</t>
  </si>
  <si>
    <t>Pędzelek do golenia</t>
  </si>
  <si>
    <t>Wybielacz do tkanin skład: Podchloryn sodu &lt;5% wodorotlenek sodu &lt;1% węglan sodu &lt;5% - 1 l.</t>
  </si>
  <si>
    <t>Płyn do czyszczenia kamień i rdza Spray 750 ml</t>
  </si>
  <si>
    <t>Płyn do kąpieli – 1l.</t>
  </si>
  <si>
    <t>Płyn do mycia szyb bez dozownika  500ml</t>
  </si>
  <si>
    <t>Płyn do mycia szyb z dozownikiem  750ml</t>
  </si>
  <si>
    <t>Płyn do WC zawierający kwas fosforowy od 5 do 15% - 0,5l.</t>
  </si>
  <si>
    <t>Płyn do zmywania powierzchni kuchennych. Skoncentrowany preparat do rozpuszczania i usuwania  tłuszczu i osadów brudu bez konieczności spłukiwania wodą. 0,6 l. rozpylacz</t>
  </si>
  <si>
    <t>Płyn przeciw pleśni i grzybom w sprayu, 500 ml</t>
  </si>
  <si>
    <t>Pumex</t>
  </si>
  <si>
    <t>Rękawice ochronne gumowe, różne rozmiary</t>
  </si>
  <si>
    <t>Serwetki gastronomiczne białe, wymiar: 17x17 cm, opakowanie jednostkowe 500szt.</t>
  </si>
  <si>
    <t>Serwetki dekoracyjne świąteczne, wymiar 33x33 cm,  opakowanie jednostkowe 20szt.</t>
  </si>
  <si>
    <t>Preparat do mycia lodówek - 600 ml</t>
  </si>
  <si>
    <t>Szampon przeciwłupieżowy - 400ml</t>
  </si>
  <si>
    <t>Szampon ziołowy – 1 l.</t>
  </si>
  <si>
    <t>Szczoteczka do rąk</t>
  </si>
  <si>
    <t>Szczoteczka do zębów- miękka</t>
  </si>
  <si>
    <t>Szczotka do czyszczenia kaloryferów</t>
  </si>
  <si>
    <t>Szczotka do mycia pleców</t>
  </si>
  <si>
    <t>Szczotka do szorowanai ryżowa na kij</t>
  </si>
  <si>
    <t>Szczotka do WC</t>
  </si>
  <si>
    <t>Szczotka do zamiatania - 40cm</t>
  </si>
  <si>
    <t>Szczotka do zamiatania - 50cm</t>
  </si>
  <si>
    <t xml:space="preserve">Szczotka do zamiatania z tworzywa sztucznego -  30 cm, narożniki szczotki wyposażone w gumowe nakładki </t>
  </si>
  <si>
    <t>Szczotka do zamiatania (drewniana) - 30cm</t>
  </si>
  <si>
    <t>Szczotka kula do pajęczyn</t>
  </si>
  <si>
    <t>Szczotka typu żelazko rozmiar: 6,5 x 15,5 x 7,5 cm.</t>
  </si>
  <si>
    <t>Szufelka do smieci</t>
  </si>
  <si>
    <t>Ścierka do podłogi (duża biała) wymiary - 60x80 cm</t>
  </si>
  <si>
    <t>Ścierka perforowana gruba wymiar min. 35x35 cm opakowanie jednostkowe – 3szt.</t>
  </si>
  <si>
    <t>Wiadro plastik bez pokrywy – 10l.</t>
  </si>
  <si>
    <t>Wiadro plastik z pokrywą – 12l.</t>
  </si>
  <si>
    <t>Woda po goleniu 90ml</t>
  </si>
  <si>
    <t>Worki na śmieci  LDPE – 120l. op/25szt.</t>
  </si>
  <si>
    <t>Worki na śmieci LDPE – 20l. op/20szt.</t>
  </si>
  <si>
    <t>Worki na śmieci LDPE – 35l. op/20szt.</t>
  </si>
  <si>
    <t>Worki na śmieci LDPE – 60l. op/50szt. Czarne</t>
  </si>
  <si>
    <t>Worki na śmieci LDPE – 60l. op/50szt. Niebieskie</t>
  </si>
  <si>
    <t>Worki na śmieci LDPE – 60l. op/50szt. Żółte</t>
  </si>
  <si>
    <t>Worki na śmieci (mocne) LDPE – 160l. op/10szt.</t>
  </si>
  <si>
    <t>Opak.</t>
  </si>
  <si>
    <t>Par.</t>
  </si>
  <si>
    <t>Ręcznik papierowy dwuwarstwowy, perforowany, dł. Min. 10 m.</t>
  </si>
  <si>
    <t>Płynny preparat dezynfekujący o działaniu bakteriobójczym, grzybobójczym,
wirusobójczym i prątkobójczym o zawartości podchlorynu sodu min 4% -opakowanie jednostkowe 5 l.</t>
  </si>
  <si>
    <t>Zagęszczony płyn czyszcząco-dezynfekujący, zawierający do 5% podchlorynu sodu,  pojemność 0,75 l.</t>
  </si>
  <si>
    <t>Płyn do płukania tkanin 4 l.</t>
  </si>
  <si>
    <t>Pasta do czyszczenia do wszelkich powierzchni zmywalnych. Przeznaczona do usuwania długotrwałych zabrudzeń, osadów, spalenizny, nalotów z rdzy i kamienia - 250g</t>
  </si>
  <si>
    <t>Płyn do naczyń: 5-15% anionowe środki powierzchniowo-czynne, &lt; 5% amfoteryczne śr. pow.-czynne i niejonowe śr. pow.-czynne, kompozycja zapachowa miętowa.- 0,5l.</t>
  </si>
  <si>
    <t>Płyn do naczyń: 5-15% anionowe środki powierzchniowo-czynne, &lt; 5% amfoteryczne śr. pow.-czynne i niejonowe śr. pow.-czynne, kompozycja zapachowa miętowa. - 5l.</t>
  </si>
  <si>
    <t>Proszek do prania białego, pranie w pralce automatycznej. Skład: węglan sodu od 10 do 25%, węglan sodu, związek z nadtlenkiem wodoru do 10%, kwas benzenosulfonowy do 5 %.</t>
  </si>
  <si>
    <t>Nr postępowania 1.2.4/2023</t>
  </si>
  <si>
    <t>Roczne szacunkowe zapotrzebowanie ilościowe na artykuły chemii gospodarczej dla Domu Pomocy Społecznej w Jarominie</t>
  </si>
  <si>
    <t>Papiery toaletowy biały dwuwarstwowy delikatny średnica rolki 9,5 cm</t>
  </si>
  <si>
    <t>Płyn do WC  &lt;5% związki wybielające na bazie chloru, niejonowe środki powierzchniowo czynne, mydło, kompozycja zapachowa, zawiera substancję czynną: podchloryn sodu: 4,5 g / 100 g - 0,75l.</t>
  </si>
  <si>
    <t>Żel do czyszczenia sanitariatów, do mycia: posadzek, glazury podłogowej i ściennej, wanien, muszli, pisuarów, brodzików, umywalek, itp. Skład: kwas fosforowy 8-10%, kwas 1-hydroksyetylideno-1,1-difosfonowy 1-4%,   Bis (2-hydroksyetylo) oleiloamina 1-2,5% - 5 l</t>
  </si>
  <si>
    <t>Płyn do gruntownego mycia posadzek przeznaczony do mycia ręcznego oraz maszynowego. Silnie alkaliczny, skoncentrowany preparat o doskonałych właściwościach czyszczących przeznaczony do mycia silnie zabrudzonych powierzchni. Skład: wersenian czterosodowy 1-3%,  Wodorotlenek sodu 1-3% - pojemność 5 l</t>
  </si>
  <si>
    <t>Płyn do codziennego mycia posadzek przeznaczony do mycia ręcznego oraz maszynowego. Nisko pieniący, uniwersalny, alkaliczny preparat. Skutecznie usuwa bieżące zanieczyszczenia, pozostawia przyjemny zapach.  Skład: Alkohole C9-11 etoksylowane 1-5%  - pojemność 5 l</t>
  </si>
  <si>
    <t>Skoncentrowany płyn do mycia i pielęgnacji podłóg glazurowanych, płytek ceramicznych nieszkliwionych i szkliwionych. Skład: Alkohole C9-11 etoksylowane &lt;2%, Sól sodowa siarczanowanego 2-etyloheksylu&lt;2% - pojemność 5 l</t>
  </si>
  <si>
    <t>Płyn do mycia i pielęgnacji posadzek w obiektach wielkopowierzchniowych, przeznaczony do mycia ręcznego oraz maszynowego. Skład: Sól sodowa siarczanowanego 2-etyloheksylu 1-4% - pojemność 5 l</t>
  </si>
  <si>
    <t>Preparat do usuwania tłustych zabrudzeń, przeznaczony do mycia ręcznego oraz maszynowego. Skoncentrowany preparat nadający się do mycia podłóg, ścian i innych powierzchni zmywalnych. Skład: 2-(2-butoksyetoksy)etanol 3-5%, Etoksylowany izotridekanol 1-3%, D-glukopiranoza 1-3%- pojemność 5 l</t>
  </si>
  <si>
    <t>Kwasowy preparat do mycia powierzchni i pomieszczeń sanitarnych, przeznaczony do mycia ręcznego oraz maszynowego. Skoncentrowany, silnie kwasowy preparat do czyszczenia wszelkich posadzek wodoodpornych i kwasoodpornych. Skład: kwas fosforowy&lt;10%, Kwas amidosulfonowy&lt;9% - pojemność 5 l</t>
  </si>
  <si>
    <t>Część pierwsza - Dostawa artykułów chemii gospodarczej dla Domu Pomocy Społecznej w Jarominie</t>
  </si>
  <si>
    <t>Płyn do glazury pH : 6,50 - 8,50 skład: Sodium Laureth Sulfate &gt;= 1 - &lt; 2,5, GLUTARAL &gt;= 0,025 - &lt;0,1 -  1l. - zapach kwiatowy</t>
  </si>
  <si>
    <t>Ręcznik papierowy ,,ZZ'' składany, jednowarstwowy, kolor zielony, wymiary po rozłożeniu listka: (szer. x dł.): 23cm x 25cm; opakowanie karton 4000 szt.</t>
  </si>
  <si>
    <t>Środek piorąco-dezynfekujący który skutecznie usuwa plamy i dezynfekuje tkaniny w 65°C, a w 40°C zwalcza grzyby. Nie zawiera chloru i fosforanów, nie niszczy tkanin. Jego działanie bakteriobójcze, grzybobójcze, prątkobójcze potwierdzone badaniami. Skład: Węglan sodu  15-&lt;30%, Alkohole C12-14 etoksylowane 5-&lt;10%, Kwas krzemowy, sól sodowa &lt;5%, Kwas benzenosulfonowy 4-C10-13-sec, pochodne alkilowe &lt;5%. Opakowanie 15 kg.</t>
  </si>
  <si>
    <t>Szczotka z szufelką na długim kiju (długość kija 80 cm) "Leniuch"</t>
  </si>
  <si>
    <t>Szczotka zmiotka miękkie włosie</t>
  </si>
  <si>
    <t>Uniwersalny płyn do mycia wszystkich powierzchni zawierający w składzie: sodium laureth sulfate, sodium dodecylobenzene sulphonate, LAURETH-10, sodium carbonate - pojemność 1l - zapach kwiatowy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</si>
</sst>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.00\ [$zł-415]_-;\-* #,##0.00\ [$zł-415]_-;_-* \-??\ [$zł-415]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1" fillId="29" borderId="0" applyBorder="0" applyProtection="0">
      <alignment/>
    </xf>
    <xf numFmtId="0" fontId="36" fillId="0" borderId="3" applyNumberFormat="0" applyFill="0" applyAlignment="0" applyProtection="0"/>
    <xf numFmtId="0" fontId="37" fillId="3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13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2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0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12" fillId="0" borderId="10" xfId="52" applyFont="1" applyFill="1" applyBorder="1" applyAlignment="1">
      <alignment vertical="center" wrapText="1"/>
      <protection/>
    </xf>
    <xf numFmtId="0" fontId="12" fillId="0" borderId="11" xfId="52" applyFont="1" applyFill="1" applyBorder="1" applyAlignment="1">
      <alignment vertical="center" wrapText="1"/>
      <protection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10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20% - Accent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140" zoomScaleNormal="140" zoomScalePageLayoutView="0" workbookViewId="0" topLeftCell="A45">
      <selection activeCell="B48" sqref="B48"/>
    </sheetView>
  </sheetViews>
  <sheetFormatPr defaultColWidth="9.140625" defaultRowHeight="12.75"/>
  <cols>
    <col min="1" max="1" width="4.421875" style="1" customWidth="1"/>
    <col min="2" max="2" width="38.8515625" style="2" customWidth="1"/>
    <col min="3" max="3" width="20.421875" style="2" customWidth="1"/>
    <col min="4" max="4" width="7.7109375" style="3" customWidth="1"/>
    <col min="5" max="5" width="8.00390625" style="3" customWidth="1"/>
    <col min="6" max="6" width="9.7109375" style="2" customWidth="1"/>
    <col min="7" max="7" width="9.140625" style="2" customWidth="1"/>
    <col min="8" max="8" width="7.421875" style="2" customWidth="1"/>
    <col min="9" max="9" width="9.140625" style="2" customWidth="1"/>
    <col min="10" max="10" width="9.8515625" style="2" customWidth="1"/>
    <col min="11" max="11" width="9.140625" style="2" customWidth="1"/>
  </cols>
  <sheetData>
    <row r="1" spans="1:10" s="2" customFormat="1" ht="18" customHeight="1">
      <c r="A1" s="1"/>
      <c r="B1" s="17" t="s">
        <v>97</v>
      </c>
      <c r="C1" s="17"/>
      <c r="E1" s="3"/>
      <c r="F1" s="3"/>
      <c r="H1" s="17" t="s">
        <v>10</v>
      </c>
      <c r="J1" s="18"/>
    </row>
    <row r="2" spans="1:10" s="2" customFormat="1" ht="18" customHeight="1">
      <c r="A2" s="1"/>
      <c r="B2" s="35" t="s">
        <v>11</v>
      </c>
      <c r="C2" s="35"/>
      <c r="D2" s="35"/>
      <c r="E2" s="35"/>
      <c r="F2" s="35"/>
      <c r="G2" s="35"/>
      <c r="H2" s="35"/>
      <c r="I2" s="35"/>
      <c r="J2" s="35"/>
    </row>
    <row r="3" spans="1:10" s="2" customFormat="1" ht="18" customHeight="1">
      <c r="A3" s="1"/>
      <c r="B3" s="35" t="s">
        <v>108</v>
      </c>
      <c r="C3" s="35"/>
      <c r="D3" s="35"/>
      <c r="E3" s="35"/>
      <c r="F3" s="35"/>
      <c r="G3" s="35"/>
      <c r="H3" s="35"/>
      <c r="I3" s="35"/>
      <c r="J3" s="35"/>
    </row>
    <row r="4" spans="1:10" s="2" customFormat="1" ht="12.75" customHeight="1">
      <c r="A4" s="1"/>
      <c r="B4" s="38" t="s">
        <v>98</v>
      </c>
      <c r="C4" s="38"/>
      <c r="D4" s="39"/>
      <c r="E4" s="39"/>
      <c r="F4" s="39"/>
      <c r="G4" s="39"/>
      <c r="H4" s="39"/>
      <c r="I4" s="39"/>
      <c r="J4" s="39"/>
    </row>
    <row r="5" spans="1:10" s="2" customFormat="1" ht="3.75" customHeight="1">
      <c r="A5" s="1"/>
      <c r="B5" s="39"/>
      <c r="C5" s="39"/>
      <c r="D5" s="39"/>
      <c r="E5" s="39"/>
      <c r="F5" s="39"/>
      <c r="G5" s="39"/>
      <c r="H5" s="39"/>
      <c r="I5" s="39"/>
      <c r="J5" s="39"/>
    </row>
    <row r="6" spans="1:5" s="2" customFormat="1" ht="10.5" customHeight="1">
      <c r="A6" s="1"/>
      <c r="D6" s="3"/>
      <c r="E6" s="3"/>
    </row>
    <row r="7" spans="1:10" s="16" customFormat="1" ht="36.75" customHeight="1">
      <c r="A7" s="14" t="s">
        <v>0</v>
      </c>
      <c r="B7" s="14" t="s">
        <v>1</v>
      </c>
      <c r="C7" s="14" t="s">
        <v>17</v>
      </c>
      <c r="D7" s="14" t="s">
        <v>2</v>
      </c>
      <c r="E7" s="15" t="s">
        <v>3</v>
      </c>
      <c r="F7" s="14" t="s">
        <v>4</v>
      </c>
      <c r="G7" s="14" t="s">
        <v>18</v>
      </c>
      <c r="H7" s="14" t="s">
        <v>5</v>
      </c>
      <c r="I7" s="14" t="s">
        <v>19</v>
      </c>
      <c r="J7" s="14" t="s">
        <v>20</v>
      </c>
    </row>
    <row r="8" spans="1:10" s="2" customFormat="1" ht="15" customHeight="1">
      <c r="A8" s="5">
        <v>1</v>
      </c>
      <c r="B8" s="6">
        <v>2</v>
      </c>
      <c r="C8" s="6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15.75" customHeight="1">
      <c r="A9" s="24">
        <v>1</v>
      </c>
      <c r="B9" s="21" t="s">
        <v>23</v>
      </c>
      <c r="C9" s="8"/>
      <c r="D9" s="23" t="s">
        <v>15</v>
      </c>
      <c r="E9" s="22">
        <v>221</v>
      </c>
      <c r="F9" s="25"/>
      <c r="G9" s="25">
        <f aca="true" t="shared" si="0" ref="G9:G63">SUM(E9*F9)</f>
        <v>0</v>
      </c>
      <c r="H9" s="25"/>
      <c r="I9" s="25">
        <f aca="true" t="shared" si="1" ref="I9:I63">SUM(G9*H9%)</f>
        <v>0</v>
      </c>
      <c r="J9" s="25">
        <f aca="true" t="shared" si="2" ref="J9:J63">SUM(G9+I9)</f>
        <v>0</v>
      </c>
    </row>
    <row r="10" spans="1:10" ht="15.75" customHeight="1">
      <c r="A10" s="24">
        <v>2</v>
      </c>
      <c r="B10" s="21" t="s">
        <v>24</v>
      </c>
      <c r="C10" s="8"/>
      <c r="D10" s="23" t="s">
        <v>15</v>
      </c>
      <c r="E10" s="22">
        <v>125</v>
      </c>
      <c r="F10" s="25"/>
      <c r="G10" s="25">
        <f t="shared" si="0"/>
        <v>0</v>
      </c>
      <c r="H10" s="25"/>
      <c r="I10" s="25">
        <f t="shared" si="1"/>
        <v>0</v>
      </c>
      <c r="J10" s="25">
        <f t="shared" si="2"/>
        <v>0</v>
      </c>
    </row>
    <row r="11" spans="1:10" ht="25.5" customHeight="1">
      <c r="A11" s="24">
        <v>3</v>
      </c>
      <c r="B11" s="21" t="s">
        <v>25</v>
      </c>
      <c r="C11" s="8"/>
      <c r="D11" s="23" t="s">
        <v>87</v>
      </c>
      <c r="E11" s="22">
        <v>176</v>
      </c>
      <c r="F11" s="25"/>
      <c r="G11" s="25">
        <f t="shared" si="0"/>
        <v>0</v>
      </c>
      <c r="H11" s="25"/>
      <c r="I11" s="25">
        <f t="shared" si="1"/>
        <v>0</v>
      </c>
      <c r="J11" s="25">
        <f t="shared" si="2"/>
        <v>0</v>
      </c>
    </row>
    <row r="12" spans="1:10" ht="15.75" customHeight="1">
      <c r="A12" s="24">
        <v>4</v>
      </c>
      <c r="B12" s="21" t="s">
        <v>26</v>
      </c>
      <c r="C12" s="8"/>
      <c r="D12" s="23" t="s">
        <v>15</v>
      </c>
      <c r="E12" s="22">
        <v>401</v>
      </c>
      <c r="F12" s="25"/>
      <c r="G12" s="25">
        <f t="shared" si="0"/>
        <v>0</v>
      </c>
      <c r="H12" s="25"/>
      <c r="I12" s="25">
        <f t="shared" si="1"/>
        <v>0</v>
      </c>
      <c r="J12" s="25">
        <f t="shared" si="2"/>
        <v>0</v>
      </c>
    </row>
    <row r="13" spans="1:10" ht="24" customHeight="1">
      <c r="A13" s="24">
        <v>5</v>
      </c>
      <c r="B13" s="21" t="s">
        <v>27</v>
      </c>
      <c r="C13" s="8"/>
      <c r="D13" s="23" t="s">
        <v>87</v>
      </c>
      <c r="E13" s="22">
        <v>181</v>
      </c>
      <c r="F13" s="25"/>
      <c r="G13" s="25">
        <f t="shared" si="0"/>
        <v>0</v>
      </c>
      <c r="H13" s="25"/>
      <c r="I13" s="25">
        <f t="shared" si="1"/>
        <v>0</v>
      </c>
      <c r="J13" s="25">
        <f t="shared" si="2"/>
        <v>0</v>
      </c>
    </row>
    <row r="14" spans="1:10" ht="15.75" customHeight="1">
      <c r="A14" s="24">
        <v>6</v>
      </c>
      <c r="B14" s="21" t="s">
        <v>28</v>
      </c>
      <c r="C14" s="8"/>
      <c r="D14" s="23" t="s">
        <v>15</v>
      </c>
      <c r="E14" s="22">
        <v>58</v>
      </c>
      <c r="F14" s="25"/>
      <c r="G14" s="25">
        <f t="shared" si="0"/>
        <v>0</v>
      </c>
      <c r="H14" s="25"/>
      <c r="I14" s="25">
        <f t="shared" si="1"/>
        <v>0</v>
      </c>
      <c r="J14" s="25">
        <f t="shared" si="2"/>
        <v>0</v>
      </c>
    </row>
    <row r="15" spans="1:10" ht="15.75" customHeight="1">
      <c r="A15" s="24">
        <v>7</v>
      </c>
      <c r="B15" s="21" t="s">
        <v>29</v>
      </c>
      <c r="C15" s="8"/>
      <c r="D15" s="23" t="s">
        <v>15</v>
      </c>
      <c r="E15" s="22">
        <v>179</v>
      </c>
      <c r="F15" s="25"/>
      <c r="G15" s="25">
        <f t="shared" si="0"/>
        <v>0</v>
      </c>
      <c r="H15" s="25"/>
      <c r="I15" s="25">
        <f t="shared" si="1"/>
        <v>0</v>
      </c>
      <c r="J15" s="25">
        <f t="shared" si="2"/>
        <v>0</v>
      </c>
    </row>
    <row r="16" spans="1:10" ht="15.75" customHeight="1">
      <c r="A16" s="24">
        <v>8</v>
      </c>
      <c r="B16" s="21" t="s">
        <v>30</v>
      </c>
      <c r="C16" s="8"/>
      <c r="D16" s="23" t="s">
        <v>15</v>
      </c>
      <c r="E16" s="22">
        <v>419</v>
      </c>
      <c r="F16" s="25"/>
      <c r="G16" s="25">
        <f t="shared" si="0"/>
        <v>0</v>
      </c>
      <c r="H16" s="25"/>
      <c r="I16" s="25">
        <f t="shared" si="1"/>
        <v>0</v>
      </c>
      <c r="J16" s="25">
        <f t="shared" si="2"/>
        <v>0</v>
      </c>
    </row>
    <row r="17" spans="1:10" ht="15.75" customHeight="1">
      <c r="A17" s="24">
        <v>9</v>
      </c>
      <c r="B17" s="21" t="s">
        <v>31</v>
      </c>
      <c r="C17" s="8"/>
      <c r="D17" s="23" t="s">
        <v>15</v>
      </c>
      <c r="E17" s="22">
        <v>36</v>
      </c>
      <c r="F17" s="25"/>
      <c r="G17" s="25">
        <f t="shared" si="0"/>
        <v>0</v>
      </c>
      <c r="H17" s="25"/>
      <c r="I17" s="25">
        <f t="shared" si="1"/>
        <v>0</v>
      </c>
      <c r="J17" s="25">
        <f t="shared" si="2"/>
        <v>0</v>
      </c>
    </row>
    <row r="18" spans="1:10" ht="23.25" customHeight="1">
      <c r="A18" s="24">
        <v>10</v>
      </c>
      <c r="B18" s="21" t="s">
        <v>32</v>
      </c>
      <c r="C18" s="8"/>
      <c r="D18" s="23" t="s">
        <v>15</v>
      </c>
      <c r="E18" s="22">
        <v>10</v>
      </c>
      <c r="F18" s="25"/>
      <c r="G18" s="25">
        <f t="shared" si="0"/>
        <v>0</v>
      </c>
      <c r="H18" s="25"/>
      <c r="I18" s="25">
        <f t="shared" si="1"/>
        <v>0</v>
      </c>
      <c r="J18" s="25">
        <f t="shared" si="2"/>
        <v>0</v>
      </c>
    </row>
    <row r="19" spans="1:10" ht="15.75" customHeight="1">
      <c r="A19" s="24">
        <v>11</v>
      </c>
      <c r="B19" s="21" t="s">
        <v>33</v>
      </c>
      <c r="C19" s="8"/>
      <c r="D19" s="23" t="s">
        <v>15</v>
      </c>
      <c r="E19" s="22">
        <v>2260</v>
      </c>
      <c r="F19" s="25"/>
      <c r="G19" s="25">
        <f t="shared" si="0"/>
        <v>0</v>
      </c>
      <c r="H19" s="25"/>
      <c r="I19" s="25">
        <f t="shared" si="1"/>
        <v>0</v>
      </c>
      <c r="J19" s="25">
        <f t="shared" si="2"/>
        <v>0</v>
      </c>
    </row>
    <row r="20" spans="1:10" ht="23.25" customHeight="1">
      <c r="A20" s="24">
        <v>12</v>
      </c>
      <c r="B20" s="21" t="s">
        <v>34</v>
      </c>
      <c r="C20" s="8"/>
      <c r="D20" s="23" t="s">
        <v>15</v>
      </c>
      <c r="E20" s="22">
        <v>58</v>
      </c>
      <c r="F20" s="25"/>
      <c r="G20" s="25">
        <f t="shared" si="0"/>
        <v>0</v>
      </c>
      <c r="H20" s="25"/>
      <c r="I20" s="25">
        <f t="shared" si="1"/>
        <v>0</v>
      </c>
      <c r="J20" s="25">
        <f t="shared" si="2"/>
        <v>0</v>
      </c>
    </row>
    <row r="21" spans="1:10" ht="15.75" customHeight="1">
      <c r="A21" s="24">
        <v>13</v>
      </c>
      <c r="B21" s="21" t="s">
        <v>35</v>
      </c>
      <c r="C21" s="8"/>
      <c r="D21" s="23" t="s">
        <v>15</v>
      </c>
      <c r="E21" s="22">
        <v>180</v>
      </c>
      <c r="F21" s="25"/>
      <c r="G21" s="25">
        <f t="shared" si="0"/>
        <v>0</v>
      </c>
      <c r="H21" s="25"/>
      <c r="I21" s="25">
        <f t="shared" si="1"/>
        <v>0</v>
      </c>
      <c r="J21" s="25">
        <f t="shared" si="2"/>
        <v>0</v>
      </c>
    </row>
    <row r="22" spans="1:10" ht="15.75" customHeight="1">
      <c r="A22" s="24">
        <v>14</v>
      </c>
      <c r="B22" s="21" t="s">
        <v>36</v>
      </c>
      <c r="C22" s="8"/>
      <c r="D22" s="23" t="s">
        <v>15</v>
      </c>
      <c r="E22" s="22">
        <v>10</v>
      </c>
      <c r="F22" s="25"/>
      <c r="G22" s="25">
        <f t="shared" si="0"/>
        <v>0</v>
      </c>
      <c r="H22" s="25"/>
      <c r="I22" s="25">
        <f t="shared" si="1"/>
        <v>0</v>
      </c>
      <c r="J22" s="25">
        <f t="shared" si="2"/>
        <v>0</v>
      </c>
    </row>
    <row r="23" spans="1:10" ht="15.75" customHeight="1">
      <c r="A23" s="24">
        <v>15</v>
      </c>
      <c r="B23" s="21" t="s">
        <v>37</v>
      </c>
      <c r="C23" s="8"/>
      <c r="D23" s="23" t="s">
        <v>15</v>
      </c>
      <c r="E23" s="22">
        <v>29</v>
      </c>
      <c r="F23" s="25"/>
      <c r="G23" s="25">
        <f t="shared" si="0"/>
        <v>0</v>
      </c>
      <c r="H23" s="25"/>
      <c r="I23" s="25">
        <f t="shared" si="1"/>
        <v>0</v>
      </c>
      <c r="J23" s="25">
        <f t="shared" si="2"/>
        <v>0</v>
      </c>
    </row>
    <row r="24" spans="1:10" ht="15.75" customHeight="1">
      <c r="A24" s="24">
        <v>16</v>
      </c>
      <c r="B24" s="21" t="s">
        <v>38</v>
      </c>
      <c r="C24" s="8"/>
      <c r="D24" s="23" t="s">
        <v>15</v>
      </c>
      <c r="E24" s="22">
        <v>353</v>
      </c>
      <c r="F24" s="25"/>
      <c r="G24" s="25">
        <f t="shared" si="0"/>
        <v>0</v>
      </c>
      <c r="H24" s="25"/>
      <c r="I24" s="25">
        <f t="shared" si="1"/>
        <v>0</v>
      </c>
      <c r="J24" s="25">
        <f t="shared" si="2"/>
        <v>0</v>
      </c>
    </row>
    <row r="25" spans="1:10" ht="15.75" customHeight="1">
      <c r="A25" s="24">
        <v>17</v>
      </c>
      <c r="B25" s="21" t="s">
        <v>39</v>
      </c>
      <c r="C25" s="8"/>
      <c r="D25" s="23" t="s">
        <v>15</v>
      </c>
      <c r="E25" s="22">
        <v>9</v>
      </c>
      <c r="F25" s="25"/>
      <c r="G25" s="25">
        <f t="shared" si="0"/>
        <v>0</v>
      </c>
      <c r="H25" s="25"/>
      <c r="I25" s="25">
        <f t="shared" si="1"/>
        <v>0</v>
      </c>
      <c r="J25" s="25">
        <f t="shared" si="2"/>
        <v>0</v>
      </c>
    </row>
    <row r="26" spans="1:10" ht="15.75" customHeight="1">
      <c r="A26" s="24">
        <v>18</v>
      </c>
      <c r="B26" s="21" t="s">
        <v>40</v>
      </c>
      <c r="C26" s="8"/>
      <c r="D26" s="23" t="s">
        <v>15</v>
      </c>
      <c r="E26" s="22">
        <v>190</v>
      </c>
      <c r="F26" s="25"/>
      <c r="G26" s="25">
        <f t="shared" si="0"/>
        <v>0</v>
      </c>
      <c r="H26" s="25"/>
      <c r="I26" s="25">
        <f t="shared" si="1"/>
        <v>0</v>
      </c>
      <c r="J26" s="25">
        <f t="shared" si="2"/>
        <v>0</v>
      </c>
    </row>
    <row r="27" spans="1:10" ht="15.75" customHeight="1">
      <c r="A27" s="24">
        <v>19</v>
      </c>
      <c r="B27" s="21" t="s">
        <v>41</v>
      </c>
      <c r="C27" s="8"/>
      <c r="D27" s="23" t="s">
        <v>15</v>
      </c>
      <c r="E27" s="22">
        <v>23</v>
      </c>
      <c r="F27" s="25"/>
      <c r="G27" s="25">
        <f t="shared" si="0"/>
        <v>0</v>
      </c>
      <c r="H27" s="25"/>
      <c r="I27" s="25">
        <f t="shared" si="1"/>
        <v>0</v>
      </c>
      <c r="J27" s="25">
        <f t="shared" si="2"/>
        <v>0</v>
      </c>
    </row>
    <row r="28" spans="1:10" ht="15.75" customHeight="1">
      <c r="A28" s="24">
        <v>20</v>
      </c>
      <c r="B28" s="21" t="s">
        <v>42</v>
      </c>
      <c r="C28" s="8"/>
      <c r="D28" s="23" t="s">
        <v>15</v>
      </c>
      <c r="E28" s="22">
        <v>397</v>
      </c>
      <c r="F28" s="25"/>
      <c r="G28" s="25">
        <f t="shared" si="0"/>
        <v>0</v>
      </c>
      <c r="H28" s="25"/>
      <c r="I28" s="25">
        <f t="shared" si="1"/>
        <v>0</v>
      </c>
      <c r="J28" s="25">
        <f t="shared" si="2"/>
        <v>0</v>
      </c>
    </row>
    <row r="29" spans="1:10" ht="15.75" customHeight="1">
      <c r="A29" s="24">
        <v>21</v>
      </c>
      <c r="B29" s="21" t="s">
        <v>43</v>
      </c>
      <c r="C29" s="8"/>
      <c r="D29" s="23" t="s">
        <v>15</v>
      </c>
      <c r="E29" s="22">
        <v>8800</v>
      </c>
      <c r="F29" s="25"/>
      <c r="G29" s="25">
        <f t="shared" si="0"/>
        <v>0</v>
      </c>
      <c r="H29" s="25"/>
      <c r="I29" s="25">
        <f t="shared" si="1"/>
        <v>0</v>
      </c>
      <c r="J29" s="25">
        <f t="shared" si="2"/>
        <v>0</v>
      </c>
    </row>
    <row r="30" spans="1:10" ht="23.25" customHeight="1">
      <c r="A30" s="24">
        <v>22</v>
      </c>
      <c r="B30" s="21" t="s">
        <v>99</v>
      </c>
      <c r="C30" s="8"/>
      <c r="D30" s="23" t="s">
        <v>15</v>
      </c>
      <c r="E30" s="22">
        <v>2000</v>
      </c>
      <c r="F30" s="25"/>
      <c r="G30" s="25">
        <f t="shared" si="0"/>
        <v>0</v>
      </c>
      <c r="H30" s="25"/>
      <c r="I30" s="25">
        <f t="shared" si="1"/>
        <v>0</v>
      </c>
      <c r="J30" s="25">
        <f t="shared" si="2"/>
        <v>0</v>
      </c>
    </row>
    <row r="31" spans="1:10" ht="48" customHeight="1">
      <c r="A31" s="24">
        <v>23</v>
      </c>
      <c r="B31" s="21" t="s">
        <v>93</v>
      </c>
      <c r="C31" s="8"/>
      <c r="D31" s="23" t="s">
        <v>15</v>
      </c>
      <c r="E31" s="22">
        <v>72</v>
      </c>
      <c r="F31" s="25"/>
      <c r="G31" s="25">
        <f t="shared" si="0"/>
        <v>0</v>
      </c>
      <c r="H31" s="25"/>
      <c r="I31" s="25">
        <f t="shared" si="1"/>
        <v>0</v>
      </c>
      <c r="J31" s="25">
        <f t="shared" si="2"/>
        <v>0</v>
      </c>
    </row>
    <row r="32" spans="1:10" ht="15.75" customHeight="1">
      <c r="A32" s="24">
        <v>24</v>
      </c>
      <c r="B32" s="21" t="s">
        <v>44</v>
      </c>
      <c r="C32" s="8"/>
      <c r="D32" s="23" t="s">
        <v>15</v>
      </c>
      <c r="E32" s="22">
        <v>5</v>
      </c>
      <c r="F32" s="25"/>
      <c r="G32" s="25">
        <f t="shared" si="0"/>
        <v>0</v>
      </c>
      <c r="H32" s="25"/>
      <c r="I32" s="25">
        <f t="shared" si="1"/>
        <v>0</v>
      </c>
      <c r="J32" s="25">
        <f t="shared" si="2"/>
        <v>0</v>
      </c>
    </row>
    <row r="33" spans="1:10" ht="15.75" customHeight="1">
      <c r="A33" s="24">
        <v>25</v>
      </c>
      <c r="B33" s="21" t="s">
        <v>45</v>
      </c>
      <c r="C33" s="8"/>
      <c r="D33" s="23" t="s">
        <v>15</v>
      </c>
      <c r="E33" s="22">
        <v>267</v>
      </c>
      <c r="F33" s="25"/>
      <c r="G33" s="25">
        <f t="shared" si="0"/>
        <v>0</v>
      </c>
      <c r="H33" s="25"/>
      <c r="I33" s="25">
        <f t="shared" si="1"/>
        <v>0</v>
      </c>
      <c r="J33" s="25">
        <f t="shared" si="2"/>
        <v>0</v>
      </c>
    </row>
    <row r="34" spans="1:10" ht="15.75" customHeight="1">
      <c r="A34" s="24">
        <v>26</v>
      </c>
      <c r="B34" s="21" t="s">
        <v>46</v>
      </c>
      <c r="C34" s="8"/>
      <c r="D34" s="23" t="s">
        <v>15</v>
      </c>
      <c r="E34" s="22">
        <v>50</v>
      </c>
      <c r="F34" s="25"/>
      <c r="G34" s="25">
        <f t="shared" si="0"/>
        <v>0</v>
      </c>
      <c r="H34" s="25"/>
      <c r="I34" s="25">
        <f t="shared" si="1"/>
        <v>0</v>
      </c>
      <c r="J34" s="25">
        <f t="shared" si="2"/>
        <v>0</v>
      </c>
    </row>
    <row r="35" spans="1:10" ht="25.5" customHeight="1">
      <c r="A35" s="24">
        <v>27</v>
      </c>
      <c r="B35" s="21" t="s">
        <v>47</v>
      </c>
      <c r="C35" s="8"/>
      <c r="D35" s="23" t="s">
        <v>15</v>
      </c>
      <c r="E35" s="22">
        <v>1108</v>
      </c>
      <c r="F35" s="25"/>
      <c r="G35" s="25">
        <f t="shared" si="0"/>
        <v>0</v>
      </c>
      <c r="H35" s="25"/>
      <c r="I35" s="25">
        <f t="shared" si="1"/>
        <v>0</v>
      </c>
      <c r="J35" s="25">
        <f t="shared" si="2"/>
        <v>0</v>
      </c>
    </row>
    <row r="36" spans="1:10" ht="15.75" customHeight="1">
      <c r="A36" s="24">
        <v>28</v>
      </c>
      <c r="B36" s="21" t="s">
        <v>48</v>
      </c>
      <c r="C36" s="8"/>
      <c r="D36" s="23" t="s">
        <v>15</v>
      </c>
      <c r="E36" s="22">
        <v>55</v>
      </c>
      <c r="F36" s="25"/>
      <c r="G36" s="25">
        <f t="shared" si="0"/>
        <v>0</v>
      </c>
      <c r="H36" s="25"/>
      <c r="I36" s="25">
        <f t="shared" si="1"/>
        <v>0</v>
      </c>
      <c r="J36" s="25">
        <f t="shared" si="2"/>
        <v>0</v>
      </c>
    </row>
    <row r="37" spans="1:10" ht="38.25" customHeight="1">
      <c r="A37" s="24">
        <v>29</v>
      </c>
      <c r="B37" s="21" t="s">
        <v>109</v>
      </c>
      <c r="C37" s="8"/>
      <c r="D37" s="23" t="s">
        <v>15</v>
      </c>
      <c r="E37" s="22">
        <v>1415</v>
      </c>
      <c r="F37" s="25"/>
      <c r="G37" s="25">
        <f t="shared" si="0"/>
        <v>0</v>
      </c>
      <c r="H37" s="25"/>
      <c r="I37" s="25">
        <f t="shared" si="1"/>
        <v>0</v>
      </c>
      <c r="J37" s="25">
        <f t="shared" si="2"/>
        <v>0</v>
      </c>
    </row>
    <row r="38" spans="1:10" ht="19.5" customHeight="1">
      <c r="A38" s="24">
        <v>30</v>
      </c>
      <c r="B38" s="21" t="s">
        <v>92</v>
      </c>
      <c r="C38" s="8"/>
      <c r="D38" s="23" t="s">
        <v>15</v>
      </c>
      <c r="E38" s="22">
        <v>143</v>
      </c>
      <c r="F38" s="25"/>
      <c r="G38" s="25">
        <f t="shared" si="0"/>
        <v>0</v>
      </c>
      <c r="H38" s="25"/>
      <c r="I38" s="25">
        <f t="shared" si="1"/>
        <v>0</v>
      </c>
      <c r="J38" s="25">
        <f t="shared" si="2"/>
        <v>0</v>
      </c>
    </row>
    <row r="39" spans="1:10" ht="15.75" customHeight="1">
      <c r="A39" s="24">
        <v>31</v>
      </c>
      <c r="B39" s="21" t="s">
        <v>49</v>
      </c>
      <c r="C39" s="8"/>
      <c r="D39" s="23" t="s">
        <v>15</v>
      </c>
      <c r="E39" s="22">
        <v>265</v>
      </c>
      <c r="F39" s="25"/>
      <c r="G39" s="25">
        <f t="shared" si="0"/>
        <v>0</v>
      </c>
      <c r="H39" s="25"/>
      <c r="I39" s="25">
        <f t="shared" si="1"/>
        <v>0</v>
      </c>
      <c r="J39" s="25">
        <f t="shared" si="2"/>
        <v>0</v>
      </c>
    </row>
    <row r="40" spans="1:10" ht="15.75" customHeight="1">
      <c r="A40" s="24">
        <v>32</v>
      </c>
      <c r="B40" s="21" t="s">
        <v>50</v>
      </c>
      <c r="C40" s="8"/>
      <c r="D40" s="23" t="s">
        <v>15</v>
      </c>
      <c r="E40" s="22">
        <v>15</v>
      </c>
      <c r="F40" s="25"/>
      <c r="G40" s="25">
        <f t="shared" si="0"/>
        <v>0</v>
      </c>
      <c r="H40" s="25"/>
      <c r="I40" s="25">
        <f t="shared" si="1"/>
        <v>0</v>
      </c>
      <c r="J40" s="25">
        <f t="shared" si="2"/>
        <v>0</v>
      </c>
    </row>
    <row r="41" spans="1:10" ht="15.75" customHeight="1">
      <c r="A41" s="24">
        <v>33</v>
      </c>
      <c r="B41" s="21" t="s">
        <v>51</v>
      </c>
      <c r="C41" s="8"/>
      <c r="D41" s="23" t="s">
        <v>15</v>
      </c>
      <c r="E41" s="22">
        <v>134</v>
      </c>
      <c r="F41" s="25"/>
      <c r="G41" s="25">
        <f t="shared" si="0"/>
        <v>0</v>
      </c>
      <c r="H41" s="25"/>
      <c r="I41" s="25">
        <f t="shared" si="1"/>
        <v>0</v>
      </c>
      <c r="J41" s="25">
        <f t="shared" si="2"/>
        <v>0</v>
      </c>
    </row>
    <row r="42" spans="1:10" ht="48" customHeight="1">
      <c r="A42" s="24">
        <v>34</v>
      </c>
      <c r="B42" s="21" t="s">
        <v>94</v>
      </c>
      <c r="C42" s="8"/>
      <c r="D42" s="23" t="s">
        <v>15</v>
      </c>
      <c r="E42" s="22">
        <v>63</v>
      </c>
      <c r="F42" s="25"/>
      <c r="G42" s="25">
        <f t="shared" si="0"/>
        <v>0</v>
      </c>
      <c r="H42" s="25"/>
      <c r="I42" s="25">
        <f t="shared" si="1"/>
        <v>0</v>
      </c>
      <c r="J42" s="25">
        <f t="shared" si="2"/>
        <v>0</v>
      </c>
    </row>
    <row r="43" spans="1:10" ht="51" customHeight="1">
      <c r="A43" s="24">
        <v>35</v>
      </c>
      <c r="B43" s="21" t="s">
        <v>95</v>
      </c>
      <c r="C43" s="8"/>
      <c r="D43" s="23" t="s">
        <v>15</v>
      </c>
      <c r="E43" s="22">
        <v>209</v>
      </c>
      <c r="F43" s="25"/>
      <c r="G43" s="25">
        <f t="shared" si="0"/>
        <v>0</v>
      </c>
      <c r="H43" s="25"/>
      <c r="I43" s="25">
        <f t="shared" si="1"/>
        <v>0</v>
      </c>
      <c r="J43" s="25">
        <f t="shared" si="2"/>
        <v>0</v>
      </c>
    </row>
    <row r="44" spans="1:10" ht="51.75" customHeight="1">
      <c r="A44" s="24">
        <v>36</v>
      </c>
      <c r="B44" s="21" t="s">
        <v>100</v>
      </c>
      <c r="C44" s="8"/>
      <c r="D44" s="23" t="s">
        <v>15</v>
      </c>
      <c r="E44" s="22">
        <v>557</v>
      </c>
      <c r="F44" s="25"/>
      <c r="G44" s="25">
        <f t="shared" si="0"/>
        <v>0</v>
      </c>
      <c r="H44" s="25"/>
      <c r="I44" s="25">
        <f t="shared" si="1"/>
        <v>0</v>
      </c>
      <c r="J44" s="25">
        <f t="shared" si="2"/>
        <v>0</v>
      </c>
    </row>
    <row r="45" spans="1:10" ht="24" customHeight="1">
      <c r="A45" s="24">
        <v>37</v>
      </c>
      <c r="B45" s="21" t="s">
        <v>52</v>
      </c>
      <c r="C45" s="8"/>
      <c r="D45" s="23" t="s">
        <v>15</v>
      </c>
      <c r="E45" s="22">
        <v>2560</v>
      </c>
      <c r="F45" s="25"/>
      <c r="G45" s="25">
        <f t="shared" si="0"/>
        <v>0</v>
      </c>
      <c r="H45" s="25"/>
      <c r="I45" s="25">
        <f t="shared" si="1"/>
        <v>0</v>
      </c>
      <c r="J45" s="25">
        <f t="shared" si="2"/>
        <v>0</v>
      </c>
    </row>
    <row r="46" spans="1:10" ht="49.5" customHeight="1">
      <c r="A46" s="24">
        <v>38</v>
      </c>
      <c r="B46" s="21" t="s">
        <v>53</v>
      </c>
      <c r="C46" s="8"/>
      <c r="D46" s="23" t="s">
        <v>15</v>
      </c>
      <c r="E46" s="22">
        <v>29</v>
      </c>
      <c r="F46" s="25"/>
      <c r="G46" s="25">
        <f t="shared" si="0"/>
        <v>0</v>
      </c>
      <c r="H46" s="25"/>
      <c r="I46" s="25">
        <f t="shared" si="1"/>
        <v>0</v>
      </c>
      <c r="J46" s="25">
        <f t="shared" si="2"/>
        <v>0</v>
      </c>
    </row>
    <row r="47" spans="1:10" ht="15.75" customHeight="1">
      <c r="A47" s="24">
        <v>39</v>
      </c>
      <c r="B47" s="21" t="s">
        <v>54</v>
      </c>
      <c r="C47" s="8"/>
      <c r="D47" s="23" t="s">
        <v>15</v>
      </c>
      <c r="E47" s="22">
        <v>22</v>
      </c>
      <c r="F47" s="25"/>
      <c r="G47" s="25">
        <f t="shared" si="0"/>
        <v>0</v>
      </c>
      <c r="H47" s="25"/>
      <c r="I47" s="25">
        <f t="shared" si="1"/>
        <v>0</v>
      </c>
      <c r="J47" s="25">
        <f t="shared" si="2"/>
        <v>0</v>
      </c>
    </row>
    <row r="48" spans="1:10" ht="67.5" customHeight="1">
      <c r="A48" s="24">
        <v>40</v>
      </c>
      <c r="B48" s="21" t="s">
        <v>114</v>
      </c>
      <c r="C48" s="8"/>
      <c r="D48" s="23" t="s">
        <v>15</v>
      </c>
      <c r="E48" s="22">
        <v>930</v>
      </c>
      <c r="F48" s="25"/>
      <c r="G48" s="25">
        <f t="shared" si="0"/>
        <v>0</v>
      </c>
      <c r="H48" s="25"/>
      <c r="I48" s="25">
        <f t="shared" si="1"/>
        <v>0</v>
      </c>
      <c r="J48" s="25">
        <f t="shared" si="2"/>
        <v>0</v>
      </c>
    </row>
    <row r="49" spans="1:10" ht="54.75" customHeight="1">
      <c r="A49" s="24">
        <v>41</v>
      </c>
      <c r="B49" s="21" t="s">
        <v>90</v>
      </c>
      <c r="C49" s="8"/>
      <c r="D49" s="23" t="s">
        <v>15</v>
      </c>
      <c r="E49" s="22">
        <v>192</v>
      </c>
      <c r="F49" s="25"/>
      <c r="G49" s="25">
        <f t="shared" si="0"/>
        <v>0</v>
      </c>
      <c r="H49" s="25"/>
      <c r="I49" s="25">
        <f t="shared" si="1"/>
        <v>0</v>
      </c>
      <c r="J49" s="25">
        <f t="shared" si="2"/>
        <v>0</v>
      </c>
    </row>
    <row r="50" spans="1:10" ht="48" customHeight="1">
      <c r="A50" s="24">
        <v>42</v>
      </c>
      <c r="B50" s="21" t="s">
        <v>96</v>
      </c>
      <c r="C50" s="8"/>
      <c r="D50" s="23" t="s">
        <v>16</v>
      </c>
      <c r="E50" s="22">
        <v>1750</v>
      </c>
      <c r="F50" s="25"/>
      <c r="G50" s="25">
        <f t="shared" si="0"/>
        <v>0</v>
      </c>
      <c r="H50" s="25"/>
      <c r="I50" s="25">
        <f t="shared" si="1"/>
        <v>0</v>
      </c>
      <c r="J50" s="25">
        <f t="shared" si="2"/>
        <v>0</v>
      </c>
    </row>
    <row r="51" spans="1:10" ht="54" customHeight="1">
      <c r="A51" s="24">
        <v>43</v>
      </c>
      <c r="B51" s="21" t="s">
        <v>96</v>
      </c>
      <c r="C51" s="8"/>
      <c r="D51" s="23" t="s">
        <v>16</v>
      </c>
      <c r="E51" s="22">
        <v>2391</v>
      </c>
      <c r="F51" s="25"/>
      <c r="G51" s="25">
        <f t="shared" si="0"/>
        <v>0</v>
      </c>
      <c r="H51" s="25"/>
      <c r="I51" s="25">
        <f t="shared" si="1"/>
        <v>0</v>
      </c>
      <c r="J51" s="25">
        <f t="shared" si="2"/>
        <v>0</v>
      </c>
    </row>
    <row r="52" spans="1:10" ht="92.25" customHeight="1">
      <c r="A52" s="24">
        <v>44</v>
      </c>
      <c r="B52" s="44" t="s">
        <v>111</v>
      </c>
      <c r="C52" s="8"/>
      <c r="D52" s="23" t="s">
        <v>15</v>
      </c>
      <c r="E52" s="22">
        <v>40</v>
      </c>
      <c r="F52" s="25"/>
      <c r="G52" s="25">
        <f t="shared" si="0"/>
        <v>0</v>
      </c>
      <c r="H52" s="25"/>
      <c r="I52" s="25">
        <f t="shared" si="1"/>
        <v>0</v>
      </c>
      <c r="J52" s="25">
        <f t="shared" si="2"/>
        <v>0</v>
      </c>
    </row>
    <row r="53" spans="1:10" ht="15.75" customHeight="1">
      <c r="A53" s="24">
        <v>45</v>
      </c>
      <c r="B53" s="21" t="s">
        <v>55</v>
      </c>
      <c r="C53" s="8"/>
      <c r="D53" s="23" t="s">
        <v>15</v>
      </c>
      <c r="E53" s="22">
        <v>97</v>
      </c>
      <c r="F53" s="25"/>
      <c r="G53" s="25">
        <f t="shared" si="0"/>
        <v>0</v>
      </c>
      <c r="H53" s="25"/>
      <c r="I53" s="25">
        <f t="shared" si="1"/>
        <v>0</v>
      </c>
      <c r="J53" s="25">
        <f t="shared" si="2"/>
        <v>0</v>
      </c>
    </row>
    <row r="54" spans="1:10" ht="27" customHeight="1">
      <c r="A54" s="24">
        <v>46</v>
      </c>
      <c r="B54" s="21" t="s">
        <v>89</v>
      </c>
      <c r="C54" s="8"/>
      <c r="D54" s="23" t="s">
        <v>15</v>
      </c>
      <c r="E54" s="22">
        <v>1771</v>
      </c>
      <c r="F54" s="25"/>
      <c r="G54" s="25">
        <f t="shared" si="0"/>
        <v>0</v>
      </c>
      <c r="H54" s="25"/>
      <c r="I54" s="25">
        <f t="shared" si="1"/>
        <v>0</v>
      </c>
      <c r="J54" s="25">
        <f t="shared" si="2"/>
        <v>0</v>
      </c>
    </row>
    <row r="55" spans="1:10" ht="42" customHeight="1">
      <c r="A55" s="24">
        <v>47</v>
      </c>
      <c r="B55" s="21" t="s">
        <v>110</v>
      </c>
      <c r="C55" s="8"/>
      <c r="D55" s="23" t="s">
        <v>87</v>
      </c>
      <c r="E55" s="22">
        <v>20</v>
      </c>
      <c r="F55" s="25"/>
      <c r="G55" s="25">
        <f t="shared" si="0"/>
        <v>0</v>
      </c>
      <c r="H55" s="25"/>
      <c r="I55" s="25">
        <f t="shared" si="1"/>
        <v>0</v>
      </c>
      <c r="J55" s="25">
        <f t="shared" si="2"/>
        <v>0</v>
      </c>
    </row>
    <row r="56" spans="1:10" ht="15.75" customHeight="1">
      <c r="A56" s="24">
        <v>48</v>
      </c>
      <c r="B56" s="21" t="s">
        <v>56</v>
      </c>
      <c r="C56" s="8"/>
      <c r="D56" s="23" t="s">
        <v>88</v>
      </c>
      <c r="E56" s="22">
        <v>270</v>
      </c>
      <c r="F56" s="25"/>
      <c r="G56" s="25">
        <f t="shared" si="0"/>
        <v>0</v>
      </c>
      <c r="H56" s="25"/>
      <c r="I56" s="25">
        <f t="shared" si="1"/>
        <v>0</v>
      </c>
      <c r="J56" s="25">
        <f t="shared" si="2"/>
        <v>0</v>
      </c>
    </row>
    <row r="57" spans="1:10" ht="26.25" customHeight="1">
      <c r="A57" s="24">
        <v>49</v>
      </c>
      <c r="B57" s="21" t="s">
        <v>57</v>
      </c>
      <c r="C57" s="8"/>
      <c r="D57" s="23" t="s">
        <v>87</v>
      </c>
      <c r="E57" s="22">
        <v>284</v>
      </c>
      <c r="F57" s="25"/>
      <c r="G57" s="25">
        <f t="shared" si="0"/>
        <v>0</v>
      </c>
      <c r="H57" s="25"/>
      <c r="I57" s="25">
        <f t="shared" si="1"/>
        <v>0</v>
      </c>
      <c r="J57" s="25">
        <f t="shared" si="2"/>
        <v>0</v>
      </c>
    </row>
    <row r="58" spans="1:10" ht="27.75" customHeight="1">
      <c r="A58" s="24">
        <v>50</v>
      </c>
      <c r="B58" s="21" t="s">
        <v>58</v>
      </c>
      <c r="C58" s="8"/>
      <c r="D58" s="23" t="s">
        <v>87</v>
      </c>
      <c r="E58" s="22">
        <v>85</v>
      </c>
      <c r="F58" s="25"/>
      <c r="G58" s="25">
        <f t="shared" si="0"/>
        <v>0</v>
      </c>
      <c r="H58" s="25"/>
      <c r="I58" s="25">
        <f t="shared" si="1"/>
        <v>0</v>
      </c>
      <c r="J58" s="25">
        <f t="shared" si="2"/>
        <v>0</v>
      </c>
    </row>
    <row r="59" spans="1:10" ht="15.75" customHeight="1">
      <c r="A59" s="24">
        <v>51</v>
      </c>
      <c r="B59" s="21" t="s">
        <v>59</v>
      </c>
      <c r="C59" s="8"/>
      <c r="D59" s="23" t="s">
        <v>15</v>
      </c>
      <c r="E59" s="22">
        <v>4</v>
      </c>
      <c r="F59" s="25"/>
      <c r="G59" s="25">
        <f t="shared" si="0"/>
        <v>0</v>
      </c>
      <c r="H59" s="25"/>
      <c r="I59" s="25">
        <f t="shared" si="1"/>
        <v>0</v>
      </c>
      <c r="J59" s="25">
        <f t="shared" si="2"/>
        <v>0</v>
      </c>
    </row>
    <row r="60" spans="1:10" ht="15.75" customHeight="1">
      <c r="A60" s="24">
        <v>52</v>
      </c>
      <c r="B60" s="21" t="s">
        <v>60</v>
      </c>
      <c r="C60" s="8"/>
      <c r="D60" s="23" t="s">
        <v>15</v>
      </c>
      <c r="E60" s="22">
        <v>30</v>
      </c>
      <c r="F60" s="25"/>
      <c r="G60" s="25">
        <f t="shared" si="0"/>
        <v>0</v>
      </c>
      <c r="H60" s="25"/>
      <c r="I60" s="25">
        <f t="shared" si="1"/>
        <v>0</v>
      </c>
      <c r="J60" s="25">
        <f t="shared" si="2"/>
        <v>0</v>
      </c>
    </row>
    <row r="61" spans="1:10" ht="15.75" customHeight="1">
      <c r="A61" s="24">
        <v>53</v>
      </c>
      <c r="B61" s="21" t="s">
        <v>61</v>
      </c>
      <c r="C61" s="8"/>
      <c r="D61" s="23" t="s">
        <v>15</v>
      </c>
      <c r="E61" s="22">
        <v>676</v>
      </c>
      <c r="F61" s="25"/>
      <c r="G61" s="25">
        <f t="shared" si="0"/>
        <v>0</v>
      </c>
      <c r="H61" s="25"/>
      <c r="I61" s="25">
        <f t="shared" si="1"/>
        <v>0</v>
      </c>
      <c r="J61" s="25">
        <f t="shared" si="2"/>
        <v>0</v>
      </c>
    </row>
    <row r="62" spans="1:10" ht="15.75" customHeight="1">
      <c r="A62" s="24">
        <v>54</v>
      </c>
      <c r="B62" s="21" t="s">
        <v>62</v>
      </c>
      <c r="C62" s="8"/>
      <c r="D62" s="23" t="s">
        <v>15</v>
      </c>
      <c r="E62" s="22">
        <v>45</v>
      </c>
      <c r="F62" s="25"/>
      <c r="G62" s="25">
        <f t="shared" si="0"/>
        <v>0</v>
      </c>
      <c r="H62" s="25"/>
      <c r="I62" s="25">
        <f t="shared" si="1"/>
        <v>0</v>
      </c>
      <c r="J62" s="25">
        <f t="shared" si="2"/>
        <v>0</v>
      </c>
    </row>
    <row r="63" spans="1:10" ht="15.75" customHeight="1">
      <c r="A63" s="24">
        <v>55</v>
      </c>
      <c r="B63" s="21" t="s">
        <v>63</v>
      </c>
      <c r="C63" s="8"/>
      <c r="D63" s="23" t="s">
        <v>15</v>
      </c>
      <c r="E63" s="22">
        <v>215</v>
      </c>
      <c r="F63" s="25"/>
      <c r="G63" s="25">
        <f t="shared" si="0"/>
        <v>0</v>
      </c>
      <c r="H63" s="25"/>
      <c r="I63" s="25">
        <f t="shared" si="1"/>
        <v>0</v>
      </c>
      <c r="J63" s="25">
        <f t="shared" si="2"/>
        <v>0</v>
      </c>
    </row>
    <row r="64" spans="1:10" ht="15.75" customHeight="1">
      <c r="A64" s="24">
        <v>56</v>
      </c>
      <c r="B64" s="21" t="s">
        <v>64</v>
      </c>
      <c r="C64" s="8"/>
      <c r="D64" s="23" t="s">
        <v>15</v>
      </c>
      <c r="E64" s="22">
        <v>8</v>
      </c>
      <c r="F64" s="25"/>
      <c r="G64" s="25">
        <f aca="true" t="shared" si="3" ref="G64:G96">SUM(E64*F64)</f>
        <v>0</v>
      </c>
      <c r="H64" s="25"/>
      <c r="I64" s="25">
        <f aca="true" t="shared" si="4" ref="I64:I96">SUM(G64*H64%)</f>
        <v>0</v>
      </c>
      <c r="J64" s="25">
        <f aca="true" t="shared" si="5" ref="J64:J96">SUM(G64+I64)</f>
        <v>0</v>
      </c>
    </row>
    <row r="65" spans="1:10" ht="15.75" customHeight="1">
      <c r="A65" s="24">
        <v>57</v>
      </c>
      <c r="B65" s="21" t="s">
        <v>65</v>
      </c>
      <c r="C65" s="8"/>
      <c r="D65" s="23" t="s">
        <v>15</v>
      </c>
      <c r="E65" s="22">
        <v>21</v>
      </c>
      <c r="F65" s="25"/>
      <c r="G65" s="25">
        <f t="shared" si="3"/>
        <v>0</v>
      </c>
      <c r="H65" s="25"/>
      <c r="I65" s="25">
        <f t="shared" si="4"/>
        <v>0</v>
      </c>
      <c r="J65" s="25">
        <f t="shared" si="5"/>
        <v>0</v>
      </c>
    </row>
    <row r="66" spans="1:10" ht="15.75" customHeight="1">
      <c r="A66" s="24">
        <v>58</v>
      </c>
      <c r="B66" s="21" t="s">
        <v>66</v>
      </c>
      <c r="C66" s="8"/>
      <c r="D66" s="23" t="s">
        <v>15</v>
      </c>
      <c r="E66" s="22">
        <v>28</v>
      </c>
      <c r="F66" s="25"/>
      <c r="G66" s="25">
        <f t="shared" si="3"/>
        <v>0</v>
      </c>
      <c r="H66" s="25"/>
      <c r="I66" s="25">
        <f t="shared" si="4"/>
        <v>0</v>
      </c>
      <c r="J66" s="25">
        <f t="shared" si="5"/>
        <v>0</v>
      </c>
    </row>
    <row r="67" spans="1:10" ht="15.75" customHeight="1">
      <c r="A67" s="24">
        <v>59</v>
      </c>
      <c r="B67" s="21" t="s">
        <v>67</v>
      </c>
      <c r="C67" s="8"/>
      <c r="D67" s="23" t="s">
        <v>15</v>
      </c>
      <c r="E67" s="22">
        <v>51</v>
      </c>
      <c r="F67" s="25"/>
      <c r="G67" s="25">
        <f t="shared" si="3"/>
        <v>0</v>
      </c>
      <c r="H67" s="25"/>
      <c r="I67" s="25">
        <f t="shared" si="4"/>
        <v>0</v>
      </c>
      <c r="J67" s="25">
        <f t="shared" si="5"/>
        <v>0</v>
      </c>
    </row>
    <row r="68" spans="1:10" ht="15.75" customHeight="1">
      <c r="A68" s="24">
        <v>60</v>
      </c>
      <c r="B68" s="21" t="s">
        <v>68</v>
      </c>
      <c r="C68" s="8"/>
      <c r="D68" s="23" t="s">
        <v>15</v>
      </c>
      <c r="E68" s="22">
        <v>21</v>
      </c>
      <c r="F68" s="25"/>
      <c r="G68" s="25">
        <f t="shared" si="3"/>
        <v>0</v>
      </c>
      <c r="H68" s="25"/>
      <c r="I68" s="25">
        <f t="shared" si="4"/>
        <v>0</v>
      </c>
      <c r="J68" s="25">
        <f t="shared" si="5"/>
        <v>0</v>
      </c>
    </row>
    <row r="69" spans="1:10" ht="15.75" customHeight="1">
      <c r="A69" s="24">
        <v>61</v>
      </c>
      <c r="B69" s="21" t="s">
        <v>69</v>
      </c>
      <c r="C69" s="8"/>
      <c r="D69" s="23" t="s">
        <v>15</v>
      </c>
      <c r="E69" s="22">
        <v>12</v>
      </c>
      <c r="F69" s="25"/>
      <c r="G69" s="25">
        <f t="shared" si="3"/>
        <v>0</v>
      </c>
      <c r="H69" s="25"/>
      <c r="I69" s="25">
        <f t="shared" si="4"/>
        <v>0</v>
      </c>
      <c r="J69" s="25">
        <f t="shared" si="5"/>
        <v>0</v>
      </c>
    </row>
    <row r="70" spans="1:10" ht="32.25" customHeight="1">
      <c r="A70" s="24">
        <v>62</v>
      </c>
      <c r="B70" s="21" t="s">
        <v>70</v>
      </c>
      <c r="C70" s="8"/>
      <c r="D70" s="23" t="s">
        <v>15</v>
      </c>
      <c r="E70" s="22">
        <v>17</v>
      </c>
      <c r="F70" s="25"/>
      <c r="G70" s="25">
        <f t="shared" si="3"/>
        <v>0</v>
      </c>
      <c r="H70" s="25"/>
      <c r="I70" s="25">
        <f t="shared" si="4"/>
        <v>0</v>
      </c>
      <c r="J70" s="25">
        <f t="shared" si="5"/>
        <v>0</v>
      </c>
    </row>
    <row r="71" spans="1:10" ht="15.75" customHeight="1">
      <c r="A71" s="24">
        <v>63</v>
      </c>
      <c r="B71" s="21" t="s">
        <v>71</v>
      </c>
      <c r="C71" s="8"/>
      <c r="D71" s="23" t="s">
        <v>15</v>
      </c>
      <c r="E71" s="22">
        <v>15</v>
      </c>
      <c r="F71" s="25"/>
      <c r="G71" s="25">
        <f t="shared" si="3"/>
        <v>0</v>
      </c>
      <c r="H71" s="25"/>
      <c r="I71" s="25">
        <f t="shared" si="4"/>
        <v>0</v>
      </c>
      <c r="J71" s="25">
        <f t="shared" si="5"/>
        <v>0</v>
      </c>
    </row>
    <row r="72" spans="1:10" ht="15.75" customHeight="1">
      <c r="A72" s="24">
        <v>64</v>
      </c>
      <c r="B72" s="21" t="s">
        <v>113</v>
      </c>
      <c r="C72" s="8"/>
      <c r="D72" s="23" t="s">
        <v>15</v>
      </c>
      <c r="E72" s="22">
        <v>10</v>
      </c>
      <c r="F72" s="25"/>
      <c r="G72" s="25">
        <f t="shared" si="3"/>
        <v>0</v>
      </c>
      <c r="H72" s="25"/>
      <c r="I72" s="25">
        <f t="shared" si="4"/>
        <v>0</v>
      </c>
      <c r="J72" s="25">
        <f t="shared" si="5"/>
        <v>0</v>
      </c>
    </row>
    <row r="73" spans="1:10" ht="29.25" customHeight="1">
      <c r="A73" s="24">
        <v>65</v>
      </c>
      <c r="B73" s="21" t="s">
        <v>112</v>
      </c>
      <c r="C73" s="8"/>
      <c r="D73" s="23" t="s">
        <v>15</v>
      </c>
      <c r="E73" s="22">
        <v>10</v>
      </c>
      <c r="F73" s="25"/>
      <c r="G73" s="25">
        <f t="shared" si="3"/>
        <v>0</v>
      </c>
      <c r="H73" s="25"/>
      <c r="I73" s="25">
        <f t="shared" si="4"/>
        <v>0</v>
      </c>
      <c r="J73" s="25">
        <f t="shared" si="5"/>
        <v>0</v>
      </c>
    </row>
    <row r="74" spans="1:10" ht="15.75" customHeight="1">
      <c r="A74" s="24">
        <v>66</v>
      </c>
      <c r="B74" s="21" t="s">
        <v>72</v>
      </c>
      <c r="C74" s="8"/>
      <c r="D74" s="23" t="s">
        <v>15</v>
      </c>
      <c r="E74" s="22">
        <v>10</v>
      </c>
      <c r="F74" s="25"/>
      <c r="G74" s="25">
        <f t="shared" si="3"/>
        <v>0</v>
      </c>
      <c r="H74" s="25"/>
      <c r="I74" s="25">
        <f t="shared" si="4"/>
        <v>0</v>
      </c>
      <c r="J74" s="25">
        <f t="shared" si="5"/>
        <v>0</v>
      </c>
    </row>
    <row r="75" spans="1:10" ht="15.75" customHeight="1">
      <c r="A75" s="24">
        <v>67</v>
      </c>
      <c r="B75" s="21" t="s">
        <v>73</v>
      </c>
      <c r="C75" s="8"/>
      <c r="D75" s="23" t="s">
        <v>15</v>
      </c>
      <c r="E75" s="22">
        <v>18</v>
      </c>
      <c r="F75" s="25"/>
      <c r="G75" s="25">
        <f t="shared" si="3"/>
        <v>0</v>
      </c>
      <c r="H75" s="25"/>
      <c r="I75" s="25">
        <f t="shared" si="4"/>
        <v>0</v>
      </c>
      <c r="J75" s="25">
        <f t="shared" si="5"/>
        <v>0</v>
      </c>
    </row>
    <row r="76" spans="1:10" ht="15.75" customHeight="1">
      <c r="A76" s="24">
        <v>68</v>
      </c>
      <c r="B76" s="21" t="s">
        <v>74</v>
      </c>
      <c r="C76" s="8"/>
      <c r="D76" s="23" t="s">
        <v>15</v>
      </c>
      <c r="E76" s="22">
        <v>16</v>
      </c>
      <c r="F76" s="25"/>
      <c r="G76" s="25">
        <f t="shared" si="3"/>
        <v>0</v>
      </c>
      <c r="H76" s="25"/>
      <c r="I76" s="25">
        <f t="shared" si="4"/>
        <v>0</v>
      </c>
      <c r="J76" s="25">
        <f t="shared" si="5"/>
        <v>0</v>
      </c>
    </row>
    <row r="77" spans="1:10" ht="15.75" customHeight="1">
      <c r="A77" s="24">
        <v>69</v>
      </c>
      <c r="B77" s="21" t="s">
        <v>75</v>
      </c>
      <c r="C77" s="8"/>
      <c r="D77" s="23" t="s">
        <v>15</v>
      </c>
      <c r="E77" s="22">
        <v>645</v>
      </c>
      <c r="F77" s="25"/>
      <c r="G77" s="25">
        <f t="shared" si="3"/>
        <v>0</v>
      </c>
      <c r="H77" s="25"/>
      <c r="I77" s="25">
        <f t="shared" si="4"/>
        <v>0</v>
      </c>
      <c r="J77" s="25">
        <f t="shared" si="5"/>
        <v>0</v>
      </c>
    </row>
    <row r="78" spans="1:10" ht="23.25" customHeight="1">
      <c r="A78" s="24">
        <v>70</v>
      </c>
      <c r="B78" s="21" t="s">
        <v>76</v>
      </c>
      <c r="C78" s="8"/>
      <c r="D78" s="23" t="s">
        <v>87</v>
      </c>
      <c r="E78" s="22">
        <v>639</v>
      </c>
      <c r="F78" s="25"/>
      <c r="G78" s="25">
        <f t="shared" si="3"/>
        <v>0</v>
      </c>
      <c r="H78" s="25"/>
      <c r="I78" s="25">
        <f t="shared" si="4"/>
        <v>0</v>
      </c>
      <c r="J78" s="25">
        <f t="shared" si="5"/>
        <v>0</v>
      </c>
    </row>
    <row r="79" spans="1:10" ht="15.75" customHeight="1">
      <c r="A79" s="24">
        <v>71</v>
      </c>
      <c r="B79" s="21" t="s">
        <v>77</v>
      </c>
      <c r="C79" s="8"/>
      <c r="D79" s="23" t="s">
        <v>15</v>
      </c>
      <c r="E79" s="22">
        <v>31</v>
      </c>
      <c r="F79" s="25"/>
      <c r="G79" s="25">
        <f t="shared" si="3"/>
        <v>0</v>
      </c>
      <c r="H79" s="25"/>
      <c r="I79" s="25">
        <f t="shared" si="4"/>
        <v>0</v>
      </c>
      <c r="J79" s="25">
        <f t="shared" si="5"/>
        <v>0</v>
      </c>
    </row>
    <row r="80" spans="1:10" ht="15.75" customHeight="1">
      <c r="A80" s="24">
        <v>72</v>
      </c>
      <c r="B80" s="21" t="s">
        <v>78</v>
      </c>
      <c r="C80" s="8"/>
      <c r="D80" s="23" t="s">
        <v>15</v>
      </c>
      <c r="E80" s="22">
        <v>2</v>
      </c>
      <c r="F80" s="25"/>
      <c r="G80" s="25">
        <f t="shared" si="3"/>
        <v>0</v>
      </c>
      <c r="H80" s="25"/>
      <c r="I80" s="25">
        <f t="shared" si="4"/>
        <v>0</v>
      </c>
      <c r="J80" s="25">
        <f t="shared" si="5"/>
        <v>0</v>
      </c>
    </row>
    <row r="81" spans="1:10" ht="15.75" customHeight="1">
      <c r="A81" s="24">
        <v>73</v>
      </c>
      <c r="B81" s="21" t="s">
        <v>79</v>
      </c>
      <c r="C81" s="8"/>
      <c r="D81" s="23" t="s">
        <v>15</v>
      </c>
      <c r="E81" s="22">
        <v>203</v>
      </c>
      <c r="F81" s="25"/>
      <c r="G81" s="25">
        <f t="shared" si="3"/>
        <v>0</v>
      </c>
      <c r="H81" s="25"/>
      <c r="I81" s="25">
        <f t="shared" si="4"/>
        <v>0</v>
      </c>
      <c r="J81" s="25">
        <f t="shared" si="5"/>
        <v>0</v>
      </c>
    </row>
    <row r="82" spans="1:10" ht="15.75" customHeight="1">
      <c r="A82" s="24">
        <v>74</v>
      </c>
      <c r="B82" s="21" t="s">
        <v>80</v>
      </c>
      <c r="C82" s="8"/>
      <c r="D82" s="23" t="s">
        <v>87</v>
      </c>
      <c r="E82" s="22">
        <v>62</v>
      </c>
      <c r="F82" s="25"/>
      <c r="G82" s="25">
        <f t="shared" si="3"/>
        <v>0</v>
      </c>
      <c r="H82" s="25"/>
      <c r="I82" s="25">
        <f t="shared" si="4"/>
        <v>0</v>
      </c>
      <c r="J82" s="25">
        <f t="shared" si="5"/>
        <v>0</v>
      </c>
    </row>
    <row r="83" spans="1:10" ht="15.75" customHeight="1">
      <c r="A83" s="24">
        <v>75</v>
      </c>
      <c r="B83" s="21" t="s">
        <v>81</v>
      </c>
      <c r="C83" s="8"/>
      <c r="D83" s="23" t="s">
        <v>87</v>
      </c>
      <c r="E83" s="22">
        <v>41</v>
      </c>
      <c r="F83" s="25"/>
      <c r="G83" s="25">
        <f t="shared" si="3"/>
        <v>0</v>
      </c>
      <c r="H83" s="25"/>
      <c r="I83" s="25">
        <f t="shared" si="4"/>
        <v>0</v>
      </c>
      <c r="J83" s="25">
        <f t="shared" si="5"/>
        <v>0</v>
      </c>
    </row>
    <row r="84" spans="1:10" ht="15.75" customHeight="1">
      <c r="A84" s="24">
        <v>76</v>
      </c>
      <c r="B84" s="21" t="s">
        <v>82</v>
      </c>
      <c r="C84" s="8"/>
      <c r="D84" s="23" t="s">
        <v>87</v>
      </c>
      <c r="E84" s="22">
        <v>575</v>
      </c>
      <c r="F84" s="25"/>
      <c r="G84" s="25">
        <f t="shared" si="3"/>
        <v>0</v>
      </c>
      <c r="H84" s="25"/>
      <c r="I84" s="25">
        <f t="shared" si="4"/>
        <v>0</v>
      </c>
      <c r="J84" s="25">
        <f t="shared" si="5"/>
        <v>0</v>
      </c>
    </row>
    <row r="85" spans="1:10" ht="15.75" customHeight="1">
      <c r="A85" s="24">
        <v>77</v>
      </c>
      <c r="B85" s="21" t="s">
        <v>83</v>
      </c>
      <c r="C85" s="8"/>
      <c r="D85" s="23" t="s">
        <v>87</v>
      </c>
      <c r="E85" s="22">
        <v>248</v>
      </c>
      <c r="F85" s="25"/>
      <c r="G85" s="25">
        <f t="shared" si="3"/>
        <v>0</v>
      </c>
      <c r="H85" s="25"/>
      <c r="I85" s="25">
        <f t="shared" si="4"/>
        <v>0</v>
      </c>
      <c r="J85" s="25">
        <f t="shared" si="5"/>
        <v>0</v>
      </c>
    </row>
    <row r="86" spans="1:10" ht="15.75" customHeight="1">
      <c r="A86" s="24">
        <v>78</v>
      </c>
      <c r="B86" s="21" t="s">
        <v>84</v>
      </c>
      <c r="C86" s="8"/>
      <c r="D86" s="23" t="s">
        <v>87</v>
      </c>
      <c r="E86" s="22">
        <v>103</v>
      </c>
      <c r="F86" s="25"/>
      <c r="G86" s="25">
        <f t="shared" si="3"/>
        <v>0</v>
      </c>
      <c r="H86" s="25"/>
      <c r="I86" s="25">
        <f t="shared" si="4"/>
        <v>0</v>
      </c>
      <c r="J86" s="25">
        <f t="shared" si="5"/>
        <v>0</v>
      </c>
    </row>
    <row r="87" spans="1:10" ht="15.75" customHeight="1">
      <c r="A87" s="24">
        <v>79</v>
      </c>
      <c r="B87" s="21" t="s">
        <v>85</v>
      </c>
      <c r="C87" s="8"/>
      <c r="D87" s="23" t="s">
        <v>87</v>
      </c>
      <c r="E87" s="22">
        <v>28</v>
      </c>
      <c r="F87" s="25"/>
      <c r="G87" s="25">
        <f t="shared" si="3"/>
        <v>0</v>
      </c>
      <c r="H87" s="25"/>
      <c r="I87" s="25">
        <f t="shared" si="4"/>
        <v>0</v>
      </c>
      <c r="J87" s="25">
        <f t="shared" si="5"/>
        <v>0</v>
      </c>
    </row>
    <row r="88" spans="1:10" ht="15.75" customHeight="1">
      <c r="A88" s="24">
        <v>80</v>
      </c>
      <c r="B88" s="21" t="s">
        <v>86</v>
      </c>
      <c r="C88" s="8"/>
      <c r="D88" s="23" t="s">
        <v>87</v>
      </c>
      <c r="E88" s="22">
        <v>787</v>
      </c>
      <c r="F88" s="25"/>
      <c r="G88" s="25">
        <f t="shared" si="3"/>
        <v>0</v>
      </c>
      <c r="H88" s="25"/>
      <c r="I88" s="25">
        <f t="shared" si="4"/>
        <v>0</v>
      </c>
      <c r="J88" s="25">
        <f t="shared" si="5"/>
        <v>0</v>
      </c>
    </row>
    <row r="89" spans="1:10" ht="35.25" customHeight="1">
      <c r="A89" s="24">
        <v>81</v>
      </c>
      <c r="B89" s="21" t="s">
        <v>91</v>
      </c>
      <c r="C89" s="8"/>
      <c r="D89" s="23" t="s">
        <v>15</v>
      </c>
      <c r="E89" s="22">
        <v>370</v>
      </c>
      <c r="F89" s="25"/>
      <c r="G89" s="25">
        <f t="shared" si="3"/>
        <v>0</v>
      </c>
      <c r="H89" s="25"/>
      <c r="I89" s="25">
        <f t="shared" si="4"/>
        <v>0</v>
      </c>
      <c r="J89" s="25">
        <f t="shared" si="5"/>
        <v>0</v>
      </c>
    </row>
    <row r="90" spans="1:10" ht="63.75" customHeight="1">
      <c r="A90" s="24">
        <v>82</v>
      </c>
      <c r="B90" s="29" t="s">
        <v>102</v>
      </c>
      <c r="C90" s="8"/>
      <c r="D90" s="23" t="s">
        <v>15</v>
      </c>
      <c r="E90" s="22">
        <v>60</v>
      </c>
      <c r="F90" s="25"/>
      <c r="G90" s="25">
        <f t="shared" si="3"/>
        <v>0</v>
      </c>
      <c r="H90" s="25"/>
      <c r="I90" s="25">
        <f t="shared" si="4"/>
        <v>0</v>
      </c>
      <c r="J90" s="25">
        <f t="shared" si="5"/>
        <v>0</v>
      </c>
    </row>
    <row r="91" spans="1:10" ht="54" customHeight="1">
      <c r="A91" s="24">
        <v>83</v>
      </c>
      <c r="B91" s="29" t="s">
        <v>103</v>
      </c>
      <c r="C91" s="8"/>
      <c r="D91" s="23" t="s">
        <v>15</v>
      </c>
      <c r="E91" s="22">
        <v>5</v>
      </c>
      <c r="F91" s="25"/>
      <c r="G91" s="25">
        <f t="shared" si="3"/>
        <v>0</v>
      </c>
      <c r="H91" s="25"/>
      <c r="I91" s="25">
        <f t="shared" si="4"/>
        <v>0</v>
      </c>
      <c r="J91" s="25">
        <f t="shared" si="5"/>
        <v>0</v>
      </c>
    </row>
    <row r="92" spans="1:10" ht="45" customHeight="1">
      <c r="A92" s="24">
        <v>84</v>
      </c>
      <c r="B92" s="29" t="s">
        <v>104</v>
      </c>
      <c r="C92" s="8"/>
      <c r="D92" s="23" t="s">
        <v>15</v>
      </c>
      <c r="E92" s="22">
        <v>5</v>
      </c>
      <c r="F92" s="25"/>
      <c r="G92" s="25">
        <f t="shared" si="3"/>
        <v>0</v>
      </c>
      <c r="H92" s="25"/>
      <c r="I92" s="25">
        <f t="shared" si="4"/>
        <v>0</v>
      </c>
      <c r="J92" s="25">
        <f t="shared" si="5"/>
        <v>0</v>
      </c>
    </row>
    <row r="93" spans="1:10" ht="58.5" customHeight="1">
      <c r="A93" s="24">
        <v>85</v>
      </c>
      <c r="B93" s="29" t="s">
        <v>101</v>
      </c>
      <c r="C93" s="27"/>
      <c r="D93" s="23" t="s">
        <v>15</v>
      </c>
      <c r="E93" s="28">
        <v>5</v>
      </c>
      <c r="F93" s="26"/>
      <c r="G93" s="25">
        <f t="shared" si="3"/>
        <v>0</v>
      </c>
      <c r="H93" s="26"/>
      <c r="I93" s="25">
        <f t="shared" si="4"/>
        <v>0</v>
      </c>
      <c r="J93" s="25">
        <f t="shared" si="5"/>
        <v>0</v>
      </c>
    </row>
    <row r="94" spans="1:10" ht="44.25" customHeight="1">
      <c r="A94" s="24">
        <v>86</v>
      </c>
      <c r="B94" s="29" t="s">
        <v>105</v>
      </c>
      <c r="C94" s="27"/>
      <c r="D94" s="23" t="s">
        <v>15</v>
      </c>
      <c r="E94" s="28">
        <v>36</v>
      </c>
      <c r="F94" s="26"/>
      <c r="G94" s="25">
        <f t="shared" si="3"/>
        <v>0</v>
      </c>
      <c r="H94" s="26"/>
      <c r="I94" s="25">
        <f t="shared" si="4"/>
        <v>0</v>
      </c>
      <c r="J94" s="25">
        <f t="shared" si="5"/>
        <v>0</v>
      </c>
    </row>
    <row r="95" spans="1:10" ht="65.25" customHeight="1">
      <c r="A95" s="24">
        <v>87</v>
      </c>
      <c r="B95" s="29" t="s">
        <v>106</v>
      </c>
      <c r="C95" s="8"/>
      <c r="D95" s="23" t="s">
        <v>15</v>
      </c>
      <c r="E95" s="22">
        <v>24</v>
      </c>
      <c r="F95" s="25"/>
      <c r="G95" s="25">
        <f t="shared" si="3"/>
        <v>0</v>
      </c>
      <c r="H95" s="26"/>
      <c r="I95" s="25">
        <f t="shared" si="4"/>
        <v>0</v>
      </c>
      <c r="J95" s="25">
        <f t="shared" si="5"/>
        <v>0</v>
      </c>
    </row>
    <row r="96" spans="1:10" ht="67.5" customHeight="1" thickBot="1">
      <c r="A96" s="24">
        <v>88</v>
      </c>
      <c r="B96" s="30" t="s">
        <v>107</v>
      </c>
      <c r="C96" s="27"/>
      <c r="D96" s="23" t="s">
        <v>15</v>
      </c>
      <c r="E96" s="28">
        <v>12</v>
      </c>
      <c r="F96" s="26"/>
      <c r="G96" s="26">
        <f t="shared" si="3"/>
        <v>0</v>
      </c>
      <c r="H96" s="26"/>
      <c r="I96" s="26">
        <f t="shared" si="4"/>
        <v>0</v>
      </c>
      <c r="J96" s="26">
        <f t="shared" si="5"/>
        <v>0</v>
      </c>
    </row>
    <row r="97" spans="1:10" s="2" customFormat="1" ht="24" customHeight="1" thickBot="1">
      <c r="A97" s="40" t="s">
        <v>6</v>
      </c>
      <c r="B97" s="41"/>
      <c r="C97" s="41"/>
      <c r="D97" s="41"/>
      <c r="E97" s="31"/>
      <c r="F97" s="32"/>
      <c r="G97" s="9">
        <f>SUM(G9:G96)</f>
        <v>0</v>
      </c>
      <c r="H97" s="33"/>
      <c r="I97" s="34">
        <f>SUM(I9:I96)</f>
        <v>0</v>
      </c>
      <c r="J97" s="9">
        <f>SUM(J9:J96)</f>
        <v>0</v>
      </c>
    </row>
    <row r="98" spans="1:10" s="2" customFormat="1" ht="12.75" customHeight="1">
      <c r="A98" s="10"/>
      <c r="B98" s="10"/>
      <c r="C98" s="10"/>
      <c r="D98" s="10"/>
      <c r="E98" s="11"/>
      <c r="F98" s="10"/>
      <c r="G98" s="10"/>
      <c r="H98" s="10"/>
      <c r="I98" s="10"/>
      <c r="J98" s="10"/>
    </row>
    <row r="99" spans="1:8" s="2" customFormat="1" ht="15.75">
      <c r="A99" s="1"/>
      <c r="B99" s="12" t="s">
        <v>7</v>
      </c>
      <c r="C99" s="12"/>
      <c r="D99" s="13"/>
      <c r="E99" s="13"/>
      <c r="F99" s="4"/>
      <c r="G99" s="4"/>
      <c r="H99" s="4"/>
    </row>
    <row r="100" spans="1:8" s="2" customFormat="1" ht="15.75">
      <c r="A100" s="1"/>
      <c r="B100" s="42" t="s">
        <v>8</v>
      </c>
      <c r="C100" s="42"/>
      <c r="D100" s="43"/>
      <c r="E100" s="43"/>
      <c r="F100" s="43"/>
      <c r="G100" s="43"/>
      <c r="H100" s="43"/>
    </row>
    <row r="101" spans="1:8" s="2" customFormat="1" ht="15.75">
      <c r="A101" s="1"/>
      <c r="B101" s="42" t="s">
        <v>9</v>
      </c>
      <c r="C101" s="42"/>
      <c r="D101" s="42"/>
      <c r="E101" s="42"/>
      <c r="F101" s="42"/>
      <c r="G101" s="42"/>
      <c r="H101" s="42"/>
    </row>
    <row r="102" spans="1:8" s="2" customFormat="1" ht="15.75">
      <c r="A102" s="1"/>
      <c r="B102" s="4"/>
      <c r="C102" s="4"/>
      <c r="D102" s="13"/>
      <c r="E102" s="13"/>
      <c r="F102" s="4"/>
      <c r="G102" s="4"/>
      <c r="H102" s="4"/>
    </row>
    <row r="103" spans="4:10" ht="12.75">
      <c r="D103" s="36" t="s">
        <v>12</v>
      </c>
      <c r="E103" s="36"/>
      <c r="F103" s="36"/>
      <c r="G103" s="36"/>
      <c r="H103" s="36"/>
      <c r="I103" s="36"/>
      <c r="J103" s="19"/>
    </row>
    <row r="104" spans="4:10" ht="12.75">
      <c r="D104" s="36" t="s">
        <v>13</v>
      </c>
      <c r="E104" s="36"/>
      <c r="F104" s="36"/>
      <c r="G104" s="36"/>
      <c r="H104" s="36"/>
      <c r="I104" s="36"/>
      <c r="J104" s="20"/>
    </row>
    <row r="105" spans="1:10" s="2" customFormat="1" ht="12.75">
      <c r="A105" s="1"/>
      <c r="B105" t="s">
        <v>21</v>
      </c>
      <c r="D105" s="3"/>
      <c r="E105" s="3"/>
      <c r="H105"/>
      <c r="I105"/>
      <c r="J105"/>
    </row>
    <row r="106" ht="12.75">
      <c r="B106" t="s">
        <v>22</v>
      </c>
    </row>
    <row r="107" spans="2:10" ht="12.75">
      <c r="B107" s="37" t="s">
        <v>14</v>
      </c>
      <c r="C107" s="37"/>
      <c r="D107" s="37"/>
      <c r="E107" s="37"/>
      <c r="F107" s="37"/>
      <c r="G107" s="37"/>
      <c r="H107" s="37"/>
      <c r="I107" s="37"/>
      <c r="J107" s="37"/>
    </row>
    <row r="108" spans="2:10" ht="12.75">
      <c r="B108" s="37"/>
      <c r="C108" s="37"/>
      <c r="D108" s="37"/>
      <c r="E108" s="37"/>
      <c r="F108" s="37"/>
      <c r="G108" s="37"/>
      <c r="H108" s="37"/>
      <c r="I108" s="37"/>
      <c r="J108" s="37"/>
    </row>
    <row r="109" spans="2:10" ht="12.75">
      <c r="B109" s="37"/>
      <c r="C109" s="37"/>
      <c r="D109" s="37"/>
      <c r="E109" s="37"/>
      <c r="F109" s="37"/>
      <c r="G109" s="37"/>
      <c r="H109" s="37"/>
      <c r="I109" s="37"/>
      <c r="J109" s="37"/>
    </row>
  </sheetData>
  <sheetProtection/>
  <mergeCells count="9">
    <mergeCell ref="B2:J2"/>
    <mergeCell ref="B3:J3"/>
    <mergeCell ref="D103:I103"/>
    <mergeCell ref="D104:I104"/>
    <mergeCell ref="B107:J109"/>
    <mergeCell ref="B4:J5"/>
    <mergeCell ref="A97:D97"/>
    <mergeCell ref="B100:H100"/>
    <mergeCell ref="B101:H10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mdworzanski</cp:lastModifiedBy>
  <cp:lastPrinted>2023-10-16T10:00:56Z</cp:lastPrinted>
  <dcterms:created xsi:type="dcterms:W3CDTF">2021-06-30T18:06:32Z</dcterms:created>
  <dcterms:modified xsi:type="dcterms:W3CDTF">2023-10-16T12:54:10Z</dcterms:modified>
  <cp:category/>
  <cp:version/>
  <cp:contentType/>
  <cp:contentStatus/>
</cp:coreProperties>
</file>