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zena\Desktop\DO ZROBIENIA NOWE\45 WOG WĘDRZYN\soki, napoje-12,12,2024\DO WYSŁANIA\"/>
    </mc:Choice>
  </mc:AlternateContent>
  <xr:revisionPtr revIDLastSave="0" documentId="13_ncr:1_{51999CF0-6566-478C-84C6-BCCE8A45ABF9}" xr6:coauthVersionLast="47" xr6:coauthVersionMax="47" xr10:uidLastSave="{00000000-0000-0000-0000-000000000000}"/>
  <bookViews>
    <workbookView xWindow="-120" yWindow="-120" windowWidth="29040" windowHeight="15840" xr2:uid="{4FD4C9C2-6473-447D-B784-41F1BDF3C734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38" i="1"/>
  <c r="F57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38" i="1"/>
  <c r="F31" i="1"/>
  <c r="H31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2" i="1"/>
</calcChain>
</file>

<file path=xl/sharedStrings.xml><?xml version="1.0" encoding="utf-8"?>
<sst xmlns="http://schemas.openxmlformats.org/spreadsheetml/2006/main" count="139" uniqueCount="55">
  <si>
    <t>FORMULARZ CENOWY</t>
  </si>
  <si>
    <t xml:space="preserve">CZĘŚĆ NR 1 : DOSTAWY PRZETWORÓW WARZYWNYCH I OWOCOWYCH DO </t>
  </si>
  <si>
    <t>MAGAZYNU WĘDRZYN</t>
  </si>
  <si>
    <r>
      <t xml:space="preserve">Tabela nr 1 - </t>
    </r>
    <r>
      <rPr>
        <sz val="11"/>
        <color theme="1"/>
        <rFont val="Arial"/>
        <family val="2"/>
        <charset val="238"/>
      </rPr>
      <t xml:space="preserve">ILOŚĆ </t>
    </r>
    <r>
      <rPr>
        <b/>
        <sz val="11"/>
        <color theme="1"/>
        <rFont val="Arial"/>
        <family val="2"/>
        <charset val="238"/>
      </rPr>
      <t>PODSTAWOWA</t>
    </r>
    <r>
      <rPr>
        <sz val="11"/>
        <color theme="1"/>
        <rFont val="Arial"/>
        <family val="2"/>
        <charset val="238"/>
      </rPr>
      <t xml:space="preserve"> dostawy przetworów  warzywnych i owocowych do </t>
    </r>
  </si>
  <si>
    <t>magazynu Wędrzyn</t>
  </si>
  <si>
    <t>Lp.</t>
  </si>
  <si>
    <t>asortyment</t>
  </si>
  <si>
    <t>jm</t>
  </si>
  <si>
    <t>ilość zamawiana</t>
  </si>
  <si>
    <t>cena netto</t>
  </si>
  <si>
    <t>wartość netto</t>
  </si>
  <si>
    <t>stawka vat</t>
  </si>
  <si>
    <t>wartość brutto</t>
  </si>
  <si>
    <t>1.</t>
  </si>
  <si>
    <t>Sok owocowo-warzywny różne smaki 0,3l</t>
  </si>
  <si>
    <t>l</t>
  </si>
  <si>
    <t>2.</t>
  </si>
  <si>
    <t>Sok jabłkowy 1L</t>
  </si>
  <si>
    <t>3.</t>
  </si>
  <si>
    <t>Sok jabłkowy 0,2L</t>
  </si>
  <si>
    <t>4.</t>
  </si>
  <si>
    <t>Sok grejpfrutowy 1L</t>
  </si>
  <si>
    <t>5.</t>
  </si>
  <si>
    <t>Sok pomarańczowy 1L</t>
  </si>
  <si>
    <t>6.</t>
  </si>
  <si>
    <t>Sok pomarańczowy 0,2L</t>
  </si>
  <si>
    <t>7.</t>
  </si>
  <si>
    <t>Sok z czarnej porzeczki tłoczony 3L</t>
  </si>
  <si>
    <t>8.</t>
  </si>
  <si>
    <t>Sok jabłko - czarna porzeczka tłoczony 3L</t>
  </si>
  <si>
    <t>9.</t>
  </si>
  <si>
    <t>Sok jabłko - aronia tłoczony 3L</t>
  </si>
  <si>
    <t>10.</t>
  </si>
  <si>
    <t>Sok jabłko - gruszka tłoczony 3L</t>
  </si>
  <si>
    <t>11.</t>
  </si>
  <si>
    <t>Sok pomarańczowy tłoczony 3L</t>
  </si>
  <si>
    <t>12.</t>
  </si>
  <si>
    <t>Sok jabłkowy tłoczony 3L</t>
  </si>
  <si>
    <t>13.</t>
  </si>
  <si>
    <t>Sok wieloowocowy (multiwitamina) 1L</t>
  </si>
  <si>
    <t>14.</t>
  </si>
  <si>
    <t>Sok wieloowocowy (multiwitamina) 0,2L</t>
  </si>
  <si>
    <t>15.</t>
  </si>
  <si>
    <t>Sok pomidorowy 1L</t>
  </si>
  <si>
    <t>16.</t>
  </si>
  <si>
    <t>Sok wielowarzywny 1L</t>
  </si>
  <si>
    <t>17.</t>
  </si>
  <si>
    <t>Sok wielowarzywny 0,3L</t>
  </si>
  <si>
    <t>18.</t>
  </si>
  <si>
    <t>Napój niegazowany herbata mrożona bez dodat. cukru - różne smaki 0,33L</t>
  </si>
  <si>
    <t>19.</t>
  </si>
  <si>
    <t>Napój migdałowy 1L</t>
  </si>
  <si>
    <t>RAZEM</t>
  </si>
  <si>
    <r>
      <t xml:space="preserve">Tabela nr 2 </t>
    </r>
    <r>
      <rPr>
        <sz val="11"/>
        <color theme="1"/>
        <rFont val="Arial"/>
        <family val="2"/>
        <charset val="238"/>
      </rPr>
      <t xml:space="preserve">– ILOŚĆ </t>
    </r>
    <r>
      <rPr>
        <b/>
        <sz val="11"/>
        <color theme="1"/>
        <rFont val="Arial"/>
        <family val="2"/>
        <charset val="238"/>
      </rPr>
      <t xml:space="preserve">OPCJI </t>
    </r>
    <r>
      <rPr>
        <sz val="11"/>
        <color theme="1"/>
        <rFont val="Arial"/>
        <family val="2"/>
        <charset val="238"/>
      </rPr>
      <t xml:space="preserve">dostawy przetworów  warzywnych i owocowych do magazynu </t>
    </r>
  </si>
  <si>
    <t>Wędrzyn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</si>
</sst>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u/>
      <sz val="16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8" fillId="2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0" fillId="0" borderId="4" xfId="0" applyBorder="1" applyAlignment="1">
      <alignment vertical="top"/>
    </xf>
    <xf numFmtId="0" fontId="8" fillId="0" borderId="4" xfId="0" applyFont="1" applyBorder="1" applyAlignment="1">
      <alignment vertical="center" wrapText="1"/>
    </xf>
    <xf numFmtId="0" fontId="0" fillId="0" borderId="3" xfId="0" applyBorder="1" applyAlignment="1">
      <alignment vertical="top"/>
    </xf>
    <xf numFmtId="0" fontId="5" fillId="0" borderId="4" xfId="0" applyFont="1" applyBorder="1" applyAlignment="1">
      <alignment vertical="center"/>
    </xf>
    <xf numFmtId="0" fontId="3" fillId="0" borderId="0" xfId="0" applyFont="1"/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" xfId="0" applyBorder="1" applyAlignment="1">
      <alignment vertical="top"/>
    </xf>
    <xf numFmtId="43" fontId="0" fillId="0" borderId="4" xfId="1" applyFont="1" applyBorder="1" applyAlignment="1">
      <alignment vertical="top"/>
    </xf>
    <xf numFmtId="43" fontId="5" fillId="0" borderId="4" xfId="1" applyFont="1" applyBorder="1" applyAlignment="1">
      <alignment horizontal="center" vertical="center"/>
    </xf>
    <xf numFmtId="164" fontId="0" fillId="0" borderId="4" xfId="0" applyNumberFormat="1" applyBorder="1" applyAlignment="1">
      <alignment vertical="top"/>
    </xf>
    <xf numFmtId="164" fontId="10" fillId="0" borderId="4" xfId="0" applyNumberFormat="1" applyFont="1" applyBorder="1" applyAlignment="1">
      <alignment vertical="top"/>
    </xf>
    <xf numFmtId="0" fontId="10" fillId="0" borderId="4" xfId="0" applyFont="1" applyBorder="1" applyAlignment="1">
      <alignment vertical="top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7394C-2C37-492A-8317-C97E444B325B}">
  <sheetPr>
    <pageSetUpPr fitToPage="1"/>
  </sheetPr>
  <dimension ref="A2:H57"/>
  <sheetViews>
    <sheetView tabSelected="1" workbookViewId="0">
      <selection activeCell="F57" sqref="F57:H57"/>
    </sheetView>
  </sheetViews>
  <sheetFormatPr defaultRowHeight="15" x14ac:dyDescent="0.25"/>
  <cols>
    <col min="1" max="1" width="5.42578125" customWidth="1"/>
    <col min="2" max="2" width="29" customWidth="1"/>
    <col min="3" max="3" width="8" customWidth="1"/>
    <col min="4" max="4" width="9.7109375" customWidth="1"/>
    <col min="5" max="5" width="11.28515625" customWidth="1"/>
    <col min="6" max="6" width="14.85546875" customWidth="1"/>
    <col min="8" max="8" width="19.7109375" customWidth="1"/>
  </cols>
  <sheetData>
    <row r="2" spans="1:8" ht="20.25" x14ac:dyDescent="0.25">
      <c r="C2" s="1" t="s">
        <v>0</v>
      </c>
    </row>
    <row r="5" spans="1:8" x14ac:dyDescent="0.25">
      <c r="A5" s="3" t="s">
        <v>1</v>
      </c>
    </row>
    <row r="6" spans="1:8" ht="15.75" x14ac:dyDescent="0.25">
      <c r="A6" s="4" t="s">
        <v>2</v>
      </c>
    </row>
    <row r="8" spans="1:8" ht="15.75" x14ac:dyDescent="0.25">
      <c r="A8" s="2" t="s">
        <v>3</v>
      </c>
    </row>
    <row r="9" spans="1:8" x14ac:dyDescent="0.25">
      <c r="A9" t="s">
        <v>4</v>
      </c>
    </row>
    <row r="10" spans="1:8" ht="15.75" thickBot="1" x14ac:dyDescent="0.3"/>
    <row r="11" spans="1:8" ht="45.75" thickBot="1" x14ac:dyDescent="0.3">
      <c r="A11" s="5" t="s">
        <v>5</v>
      </c>
      <c r="B11" s="6" t="s">
        <v>6</v>
      </c>
      <c r="C11" s="6" t="s">
        <v>7</v>
      </c>
      <c r="D11" s="6" t="s">
        <v>8</v>
      </c>
      <c r="E11" s="6" t="s">
        <v>9</v>
      </c>
      <c r="F11" s="6" t="s">
        <v>10</v>
      </c>
      <c r="G11" s="6" t="s">
        <v>11</v>
      </c>
      <c r="H11" s="7" t="s">
        <v>12</v>
      </c>
    </row>
    <row r="12" spans="1:8" ht="29.25" thickBot="1" x14ac:dyDescent="0.3">
      <c r="A12" s="8" t="s">
        <v>13</v>
      </c>
      <c r="B12" s="9" t="s">
        <v>14</v>
      </c>
      <c r="C12" s="10" t="s">
        <v>15</v>
      </c>
      <c r="D12" s="11">
        <v>2000</v>
      </c>
      <c r="E12" s="20">
        <v>4.05</v>
      </c>
      <c r="F12" s="22">
        <f>E12*D12</f>
        <v>8100</v>
      </c>
      <c r="G12" s="12">
        <v>5</v>
      </c>
      <c r="H12" s="22">
        <f>F12*G12%+F12</f>
        <v>8505</v>
      </c>
    </row>
    <row r="13" spans="1:8" ht="15.75" thickBot="1" x14ac:dyDescent="0.3">
      <c r="A13" s="8" t="s">
        <v>16</v>
      </c>
      <c r="B13" s="9" t="s">
        <v>17</v>
      </c>
      <c r="C13" s="10" t="s">
        <v>15</v>
      </c>
      <c r="D13" s="11">
        <v>1870</v>
      </c>
      <c r="E13" s="20">
        <v>3.64</v>
      </c>
      <c r="F13" s="22">
        <f t="shared" ref="F13:F30" si="0">E13*D13</f>
        <v>6806.8</v>
      </c>
      <c r="G13" s="12">
        <v>5</v>
      </c>
      <c r="H13" s="22">
        <f t="shared" ref="H13:H30" si="1">F13*G13%+F13</f>
        <v>7147.14</v>
      </c>
    </row>
    <row r="14" spans="1:8" ht="15.75" thickBot="1" x14ac:dyDescent="0.3">
      <c r="A14" s="8" t="s">
        <v>18</v>
      </c>
      <c r="B14" s="9" t="s">
        <v>19</v>
      </c>
      <c r="C14" s="10" t="s">
        <v>15</v>
      </c>
      <c r="D14" s="11">
        <v>1790</v>
      </c>
      <c r="E14" s="20">
        <v>4.7699999999999996</v>
      </c>
      <c r="F14" s="22">
        <f t="shared" si="0"/>
        <v>8538.2999999999993</v>
      </c>
      <c r="G14" s="12">
        <v>5</v>
      </c>
      <c r="H14" s="22">
        <f t="shared" si="1"/>
        <v>8965.2150000000001</v>
      </c>
    </row>
    <row r="15" spans="1:8" ht="43.5" thickBot="1" x14ac:dyDescent="0.3">
      <c r="A15" s="8" t="s">
        <v>20</v>
      </c>
      <c r="B15" s="13" t="s">
        <v>21</v>
      </c>
      <c r="C15" s="10" t="s">
        <v>15</v>
      </c>
      <c r="D15" s="11">
        <v>300</v>
      </c>
      <c r="E15" s="20">
        <v>5.0999999999999996</v>
      </c>
      <c r="F15" s="22">
        <f t="shared" si="0"/>
        <v>1530</v>
      </c>
      <c r="G15" s="12">
        <v>5</v>
      </c>
      <c r="H15" s="22">
        <f t="shared" si="1"/>
        <v>1606.5</v>
      </c>
    </row>
    <row r="16" spans="1:8" ht="15.75" thickBot="1" x14ac:dyDescent="0.3">
      <c r="A16" s="8" t="s">
        <v>22</v>
      </c>
      <c r="B16" s="9" t="s">
        <v>23</v>
      </c>
      <c r="C16" s="10" t="s">
        <v>15</v>
      </c>
      <c r="D16" s="11">
        <v>1500</v>
      </c>
      <c r="E16" s="20">
        <v>6.11</v>
      </c>
      <c r="F16" s="22">
        <f t="shared" si="0"/>
        <v>9165</v>
      </c>
      <c r="G16" s="12">
        <v>5</v>
      </c>
      <c r="H16" s="22">
        <f t="shared" si="1"/>
        <v>9623.25</v>
      </c>
    </row>
    <row r="17" spans="1:8" ht="15.75" thickBot="1" x14ac:dyDescent="0.3">
      <c r="A17" s="8" t="s">
        <v>24</v>
      </c>
      <c r="B17" s="9" t="s">
        <v>25</v>
      </c>
      <c r="C17" s="10" t="s">
        <v>15</v>
      </c>
      <c r="D17" s="11">
        <v>2872</v>
      </c>
      <c r="E17" s="20">
        <v>8.7200000000000006</v>
      </c>
      <c r="F17" s="22">
        <f t="shared" si="0"/>
        <v>25043.84</v>
      </c>
      <c r="G17" s="12">
        <v>5</v>
      </c>
      <c r="H17" s="22">
        <f t="shared" si="1"/>
        <v>26296.031999999999</v>
      </c>
    </row>
    <row r="18" spans="1:8" ht="29.25" thickBot="1" x14ac:dyDescent="0.3">
      <c r="A18" s="8" t="s">
        <v>26</v>
      </c>
      <c r="B18" s="9" t="s">
        <v>27</v>
      </c>
      <c r="C18" s="10" t="s">
        <v>15</v>
      </c>
      <c r="D18" s="11">
        <v>50</v>
      </c>
      <c r="E18" s="20">
        <v>13.73</v>
      </c>
      <c r="F18" s="22">
        <f t="shared" si="0"/>
        <v>686.5</v>
      </c>
      <c r="G18" s="12">
        <v>5</v>
      </c>
      <c r="H18" s="22">
        <f t="shared" si="1"/>
        <v>720.82500000000005</v>
      </c>
    </row>
    <row r="19" spans="1:8" ht="29.25" thickBot="1" x14ac:dyDescent="0.3">
      <c r="A19" s="8" t="s">
        <v>28</v>
      </c>
      <c r="B19" s="9" t="s">
        <v>29</v>
      </c>
      <c r="C19" s="10" t="s">
        <v>15</v>
      </c>
      <c r="D19" s="11">
        <v>100</v>
      </c>
      <c r="E19" s="21">
        <v>5.65</v>
      </c>
      <c r="F19" s="22">
        <f t="shared" si="0"/>
        <v>565</v>
      </c>
      <c r="G19" s="12">
        <v>5</v>
      </c>
      <c r="H19" s="22">
        <f t="shared" si="1"/>
        <v>593.25</v>
      </c>
    </row>
    <row r="20" spans="1:8" ht="29.25" thickBot="1" x14ac:dyDescent="0.3">
      <c r="A20" s="8" t="s">
        <v>30</v>
      </c>
      <c r="B20" s="9" t="s">
        <v>31</v>
      </c>
      <c r="C20" s="10" t="s">
        <v>15</v>
      </c>
      <c r="D20" s="11">
        <v>100</v>
      </c>
      <c r="E20" s="21">
        <v>4</v>
      </c>
      <c r="F20" s="22">
        <f t="shared" si="0"/>
        <v>400</v>
      </c>
      <c r="G20" s="12">
        <v>5</v>
      </c>
      <c r="H20" s="22">
        <f t="shared" si="1"/>
        <v>420</v>
      </c>
    </row>
    <row r="21" spans="1:8" ht="29.25" thickBot="1" x14ac:dyDescent="0.3">
      <c r="A21" s="8" t="s">
        <v>32</v>
      </c>
      <c r="B21" s="9" t="s">
        <v>33</v>
      </c>
      <c r="C21" s="10" t="s">
        <v>15</v>
      </c>
      <c r="D21" s="11">
        <v>100</v>
      </c>
      <c r="E21" s="21">
        <v>3.84</v>
      </c>
      <c r="F21" s="22">
        <f t="shared" si="0"/>
        <v>384</v>
      </c>
      <c r="G21" s="12">
        <v>5</v>
      </c>
      <c r="H21" s="22">
        <f t="shared" si="1"/>
        <v>403.2</v>
      </c>
    </row>
    <row r="22" spans="1:8" ht="29.25" thickBot="1" x14ac:dyDescent="0.3">
      <c r="A22" s="8" t="s">
        <v>34</v>
      </c>
      <c r="B22" s="9" t="s">
        <v>35</v>
      </c>
      <c r="C22" s="10" t="s">
        <v>15</v>
      </c>
      <c r="D22" s="11">
        <v>100</v>
      </c>
      <c r="E22" s="21">
        <v>9.42</v>
      </c>
      <c r="F22" s="22">
        <f t="shared" si="0"/>
        <v>942</v>
      </c>
      <c r="G22" s="12">
        <v>5</v>
      </c>
      <c r="H22" s="22">
        <f t="shared" si="1"/>
        <v>989.1</v>
      </c>
    </row>
    <row r="23" spans="1:8" ht="15.75" thickBot="1" x14ac:dyDescent="0.3">
      <c r="A23" s="8" t="s">
        <v>36</v>
      </c>
      <c r="B23" s="13" t="s">
        <v>37</v>
      </c>
      <c r="C23" s="10" t="s">
        <v>15</v>
      </c>
      <c r="D23" s="11">
        <v>100</v>
      </c>
      <c r="E23" s="21">
        <v>3.42</v>
      </c>
      <c r="F23" s="22">
        <f t="shared" si="0"/>
        <v>342</v>
      </c>
      <c r="G23" s="12">
        <v>5</v>
      </c>
      <c r="H23" s="22">
        <f t="shared" si="1"/>
        <v>359.1</v>
      </c>
    </row>
    <row r="24" spans="1:8" ht="29.25" thickBot="1" x14ac:dyDescent="0.3">
      <c r="A24" s="8" t="s">
        <v>38</v>
      </c>
      <c r="B24" s="9" t="s">
        <v>39</v>
      </c>
      <c r="C24" s="10" t="s">
        <v>15</v>
      </c>
      <c r="D24" s="11">
        <v>2500</v>
      </c>
      <c r="E24" s="21">
        <v>3.68</v>
      </c>
      <c r="F24" s="22">
        <f t="shared" si="0"/>
        <v>9200</v>
      </c>
      <c r="G24" s="12">
        <v>5</v>
      </c>
      <c r="H24" s="22">
        <f t="shared" si="1"/>
        <v>9660</v>
      </c>
    </row>
    <row r="25" spans="1:8" ht="29.25" thickBot="1" x14ac:dyDescent="0.3">
      <c r="A25" s="8" t="s">
        <v>40</v>
      </c>
      <c r="B25" s="9" t="s">
        <v>41</v>
      </c>
      <c r="C25" s="10" t="s">
        <v>15</v>
      </c>
      <c r="D25" s="11">
        <v>2210</v>
      </c>
      <c r="E25" s="21">
        <v>4.83</v>
      </c>
      <c r="F25" s="22">
        <f t="shared" si="0"/>
        <v>10674.3</v>
      </c>
      <c r="G25" s="12">
        <v>5</v>
      </c>
      <c r="H25" s="22">
        <f t="shared" si="1"/>
        <v>11208.014999999999</v>
      </c>
    </row>
    <row r="26" spans="1:8" ht="15.75" thickBot="1" x14ac:dyDescent="0.3">
      <c r="A26" s="8" t="s">
        <v>42</v>
      </c>
      <c r="B26" s="13" t="s">
        <v>43</v>
      </c>
      <c r="C26" s="10" t="s">
        <v>15</v>
      </c>
      <c r="D26" s="11">
        <v>250</v>
      </c>
      <c r="E26" s="21">
        <v>3.3</v>
      </c>
      <c r="F26" s="22">
        <f t="shared" si="0"/>
        <v>825</v>
      </c>
      <c r="G26" s="12">
        <v>5</v>
      </c>
      <c r="H26" s="22">
        <f t="shared" si="1"/>
        <v>866.25</v>
      </c>
    </row>
    <row r="27" spans="1:8" ht="15.75" thickBot="1" x14ac:dyDescent="0.3">
      <c r="A27" s="8" t="s">
        <v>44</v>
      </c>
      <c r="B27" s="9" t="s">
        <v>45</v>
      </c>
      <c r="C27" s="10" t="s">
        <v>15</v>
      </c>
      <c r="D27" s="11">
        <v>300</v>
      </c>
      <c r="E27" s="21">
        <v>3.3</v>
      </c>
      <c r="F27" s="22">
        <f t="shared" si="0"/>
        <v>990</v>
      </c>
      <c r="G27" s="12">
        <v>5</v>
      </c>
      <c r="H27" s="22">
        <f t="shared" si="1"/>
        <v>1039.5</v>
      </c>
    </row>
    <row r="28" spans="1:8" ht="15.75" thickBot="1" x14ac:dyDescent="0.3">
      <c r="A28" s="8" t="s">
        <v>46</v>
      </c>
      <c r="B28" s="9" t="s">
        <v>47</v>
      </c>
      <c r="C28" s="10" t="s">
        <v>15</v>
      </c>
      <c r="D28" s="11">
        <v>390</v>
      </c>
      <c r="E28" s="21">
        <v>5.2</v>
      </c>
      <c r="F28" s="22">
        <f t="shared" si="0"/>
        <v>2028</v>
      </c>
      <c r="G28" s="12">
        <v>5</v>
      </c>
      <c r="H28" s="22">
        <f t="shared" si="1"/>
        <v>2129.4</v>
      </c>
    </row>
    <row r="29" spans="1:8" ht="43.5" thickBot="1" x14ac:dyDescent="0.3">
      <c r="A29" s="8" t="s">
        <v>48</v>
      </c>
      <c r="B29" s="13" t="s">
        <v>49</v>
      </c>
      <c r="C29" s="10" t="s">
        <v>15</v>
      </c>
      <c r="D29" s="11">
        <v>200</v>
      </c>
      <c r="E29" s="21">
        <v>7.3</v>
      </c>
      <c r="F29" s="22">
        <f t="shared" si="0"/>
        <v>1460</v>
      </c>
      <c r="G29" s="12">
        <v>23</v>
      </c>
      <c r="H29" s="22">
        <f t="shared" si="1"/>
        <v>1795.8</v>
      </c>
    </row>
    <row r="30" spans="1:8" ht="15.75" thickBot="1" x14ac:dyDescent="0.3">
      <c r="A30" s="8" t="s">
        <v>50</v>
      </c>
      <c r="B30" s="9" t="s">
        <v>51</v>
      </c>
      <c r="C30" s="10" t="s">
        <v>15</v>
      </c>
      <c r="D30" s="11">
        <v>50</v>
      </c>
      <c r="E30" s="21">
        <v>4.95</v>
      </c>
      <c r="F30" s="22">
        <f t="shared" si="0"/>
        <v>247.5</v>
      </c>
      <c r="G30" s="12">
        <v>5</v>
      </c>
      <c r="H30" s="22">
        <f t="shared" si="1"/>
        <v>259.875</v>
      </c>
    </row>
    <row r="31" spans="1:8" ht="15.75" thickBot="1" x14ac:dyDescent="0.3">
      <c r="A31" s="14"/>
      <c r="B31" s="15" t="s">
        <v>52</v>
      </c>
      <c r="C31" s="17"/>
      <c r="D31" s="18"/>
      <c r="E31" s="19"/>
      <c r="F31" s="23">
        <f>SUM(F12:F30)</f>
        <v>87928.24</v>
      </c>
      <c r="G31" s="24"/>
      <c r="H31" s="23">
        <f>SUM(H12:H30)</f>
        <v>92587.45199999999</v>
      </c>
    </row>
    <row r="34" spans="1:8" x14ac:dyDescent="0.25">
      <c r="A34" s="16" t="s">
        <v>53</v>
      </c>
    </row>
    <row r="35" spans="1:8" x14ac:dyDescent="0.25">
      <c r="A35" t="s">
        <v>54</v>
      </c>
    </row>
    <row r="36" spans="1:8" ht="15.75" thickBot="1" x14ac:dyDescent="0.3"/>
    <row r="37" spans="1:8" ht="45.75" thickBot="1" x14ac:dyDescent="0.3">
      <c r="A37" s="5" t="s">
        <v>5</v>
      </c>
      <c r="B37" s="6" t="s">
        <v>6</v>
      </c>
      <c r="C37" s="6" t="s">
        <v>7</v>
      </c>
      <c r="D37" s="6" t="s">
        <v>8</v>
      </c>
      <c r="E37" s="6" t="s">
        <v>9</v>
      </c>
      <c r="F37" s="6" t="s">
        <v>10</v>
      </c>
      <c r="G37" s="6" t="s">
        <v>11</v>
      </c>
      <c r="H37" s="7" t="s">
        <v>12</v>
      </c>
    </row>
    <row r="38" spans="1:8" ht="29.25" thickBot="1" x14ac:dyDescent="0.3">
      <c r="A38" s="8" t="s">
        <v>13</v>
      </c>
      <c r="B38" s="9" t="s">
        <v>14</v>
      </c>
      <c r="C38" s="15" t="s">
        <v>15</v>
      </c>
      <c r="D38" s="11">
        <v>6000</v>
      </c>
      <c r="E38" s="20">
        <v>4.05</v>
      </c>
      <c r="F38" s="22">
        <f>E38*D38</f>
        <v>24300</v>
      </c>
      <c r="G38" s="12">
        <v>5</v>
      </c>
      <c r="H38" s="22">
        <f>F38*G38%+F38</f>
        <v>25515</v>
      </c>
    </row>
    <row r="39" spans="1:8" ht="15.75" thickBot="1" x14ac:dyDescent="0.3">
      <c r="A39" s="8" t="s">
        <v>16</v>
      </c>
      <c r="B39" s="9" t="s">
        <v>17</v>
      </c>
      <c r="C39" s="15" t="s">
        <v>15</v>
      </c>
      <c r="D39" s="11">
        <v>5610</v>
      </c>
      <c r="E39" s="20">
        <v>3.64</v>
      </c>
      <c r="F39" s="22">
        <f t="shared" ref="F39:F56" si="2">E39*D39</f>
        <v>20420.400000000001</v>
      </c>
      <c r="G39" s="12">
        <v>5</v>
      </c>
      <c r="H39" s="22">
        <f t="shared" ref="H39:H56" si="3">F39*G39%+F39</f>
        <v>21441.420000000002</v>
      </c>
    </row>
    <row r="40" spans="1:8" ht="15.75" thickBot="1" x14ac:dyDescent="0.3">
      <c r="A40" s="8" t="s">
        <v>18</v>
      </c>
      <c r="B40" s="9" t="s">
        <v>19</v>
      </c>
      <c r="C40" s="15" t="s">
        <v>15</v>
      </c>
      <c r="D40" s="11">
        <v>5370</v>
      </c>
      <c r="E40" s="20">
        <v>4.7699999999999996</v>
      </c>
      <c r="F40" s="22">
        <f t="shared" si="2"/>
        <v>25614.899999999998</v>
      </c>
      <c r="G40" s="12">
        <v>5</v>
      </c>
      <c r="H40" s="22">
        <f t="shared" si="3"/>
        <v>26895.644999999997</v>
      </c>
    </row>
    <row r="41" spans="1:8" ht="15.75" thickBot="1" x14ac:dyDescent="0.3">
      <c r="A41" s="8" t="s">
        <v>20</v>
      </c>
      <c r="B41" s="13" t="s">
        <v>21</v>
      </c>
      <c r="C41" s="15" t="s">
        <v>15</v>
      </c>
      <c r="D41" s="11">
        <v>900</v>
      </c>
      <c r="E41" s="20">
        <v>5.0999999999999996</v>
      </c>
      <c r="F41" s="22">
        <f t="shared" si="2"/>
        <v>4590</v>
      </c>
      <c r="G41" s="12">
        <v>5</v>
      </c>
      <c r="H41" s="22">
        <f t="shared" si="3"/>
        <v>4819.5</v>
      </c>
    </row>
    <row r="42" spans="1:8" ht="15.75" thickBot="1" x14ac:dyDescent="0.3">
      <c r="A42" s="8" t="s">
        <v>22</v>
      </c>
      <c r="B42" s="9" t="s">
        <v>23</v>
      </c>
      <c r="C42" s="15" t="s">
        <v>15</v>
      </c>
      <c r="D42" s="11">
        <v>4500</v>
      </c>
      <c r="E42" s="20">
        <v>6.11</v>
      </c>
      <c r="F42" s="22">
        <f t="shared" si="2"/>
        <v>27495</v>
      </c>
      <c r="G42" s="12">
        <v>5</v>
      </c>
      <c r="H42" s="22">
        <f t="shared" si="3"/>
        <v>28869.75</v>
      </c>
    </row>
    <row r="43" spans="1:8" ht="15.75" thickBot="1" x14ac:dyDescent="0.3">
      <c r="A43" s="8" t="s">
        <v>24</v>
      </c>
      <c r="B43" s="9" t="s">
        <v>25</v>
      </c>
      <c r="C43" s="15" t="s">
        <v>15</v>
      </c>
      <c r="D43" s="11">
        <v>8616</v>
      </c>
      <c r="E43" s="20">
        <v>8.7200000000000006</v>
      </c>
      <c r="F43" s="22">
        <f t="shared" si="2"/>
        <v>75131.520000000004</v>
      </c>
      <c r="G43" s="12">
        <v>5</v>
      </c>
      <c r="H43" s="22">
        <f t="shared" si="3"/>
        <v>78888.096000000005</v>
      </c>
    </row>
    <row r="44" spans="1:8" ht="29.25" thickBot="1" x14ac:dyDescent="0.3">
      <c r="A44" s="8" t="s">
        <v>26</v>
      </c>
      <c r="B44" s="9" t="s">
        <v>27</v>
      </c>
      <c r="C44" s="15" t="s">
        <v>15</v>
      </c>
      <c r="D44" s="11">
        <v>150</v>
      </c>
      <c r="E44" s="20">
        <v>13.73</v>
      </c>
      <c r="F44" s="22">
        <f t="shared" si="2"/>
        <v>2059.5</v>
      </c>
      <c r="G44" s="12">
        <v>5</v>
      </c>
      <c r="H44" s="22">
        <f t="shared" si="3"/>
        <v>2162.4749999999999</v>
      </c>
    </row>
    <row r="45" spans="1:8" ht="29.25" thickBot="1" x14ac:dyDescent="0.3">
      <c r="A45" s="8" t="s">
        <v>28</v>
      </c>
      <c r="B45" s="9" t="s">
        <v>29</v>
      </c>
      <c r="C45" s="15" t="s">
        <v>15</v>
      </c>
      <c r="D45" s="11">
        <v>300</v>
      </c>
      <c r="E45" s="21">
        <v>5.65</v>
      </c>
      <c r="F45" s="22">
        <f t="shared" si="2"/>
        <v>1695</v>
      </c>
      <c r="G45" s="12">
        <v>5</v>
      </c>
      <c r="H45" s="22">
        <f t="shared" si="3"/>
        <v>1779.75</v>
      </c>
    </row>
    <row r="46" spans="1:8" ht="29.25" thickBot="1" x14ac:dyDescent="0.3">
      <c r="A46" s="8" t="s">
        <v>30</v>
      </c>
      <c r="B46" s="9" t="s">
        <v>31</v>
      </c>
      <c r="C46" s="15" t="s">
        <v>15</v>
      </c>
      <c r="D46" s="11">
        <v>300</v>
      </c>
      <c r="E46" s="21">
        <v>4</v>
      </c>
      <c r="F46" s="22">
        <f t="shared" si="2"/>
        <v>1200</v>
      </c>
      <c r="G46" s="12">
        <v>5</v>
      </c>
      <c r="H46" s="22">
        <f t="shared" si="3"/>
        <v>1260</v>
      </c>
    </row>
    <row r="47" spans="1:8" ht="29.25" thickBot="1" x14ac:dyDescent="0.3">
      <c r="A47" s="8" t="s">
        <v>32</v>
      </c>
      <c r="B47" s="9" t="s">
        <v>33</v>
      </c>
      <c r="C47" s="15" t="s">
        <v>15</v>
      </c>
      <c r="D47" s="11">
        <v>300</v>
      </c>
      <c r="E47" s="21">
        <v>3.84</v>
      </c>
      <c r="F47" s="22">
        <f t="shared" si="2"/>
        <v>1152</v>
      </c>
      <c r="G47" s="12">
        <v>5</v>
      </c>
      <c r="H47" s="22">
        <f t="shared" si="3"/>
        <v>1209.5999999999999</v>
      </c>
    </row>
    <row r="48" spans="1:8" ht="29.25" thickBot="1" x14ac:dyDescent="0.3">
      <c r="A48" s="8" t="s">
        <v>34</v>
      </c>
      <c r="B48" s="9" t="s">
        <v>35</v>
      </c>
      <c r="C48" s="15" t="s">
        <v>15</v>
      </c>
      <c r="D48" s="11">
        <v>300</v>
      </c>
      <c r="E48" s="21">
        <v>9.42</v>
      </c>
      <c r="F48" s="22">
        <f t="shared" si="2"/>
        <v>2826</v>
      </c>
      <c r="G48" s="12">
        <v>5</v>
      </c>
      <c r="H48" s="22">
        <f t="shared" si="3"/>
        <v>2967.3</v>
      </c>
    </row>
    <row r="49" spans="1:8" ht="15.75" thickBot="1" x14ac:dyDescent="0.3">
      <c r="A49" s="8" t="s">
        <v>36</v>
      </c>
      <c r="B49" s="13" t="s">
        <v>37</v>
      </c>
      <c r="C49" s="15" t="s">
        <v>15</v>
      </c>
      <c r="D49" s="11">
        <v>300</v>
      </c>
      <c r="E49" s="21">
        <v>3.42</v>
      </c>
      <c r="F49" s="22">
        <f t="shared" si="2"/>
        <v>1026</v>
      </c>
      <c r="G49" s="12">
        <v>5</v>
      </c>
      <c r="H49" s="22">
        <f t="shared" si="3"/>
        <v>1077.3</v>
      </c>
    </row>
    <row r="50" spans="1:8" ht="29.25" thickBot="1" x14ac:dyDescent="0.3">
      <c r="A50" s="8" t="s">
        <v>38</v>
      </c>
      <c r="B50" s="9" t="s">
        <v>39</v>
      </c>
      <c r="C50" s="15" t="s">
        <v>15</v>
      </c>
      <c r="D50" s="11">
        <v>7500</v>
      </c>
      <c r="E50" s="21">
        <v>3.68</v>
      </c>
      <c r="F50" s="22">
        <f t="shared" si="2"/>
        <v>27600</v>
      </c>
      <c r="G50" s="12">
        <v>5</v>
      </c>
      <c r="H50" s="22">
        <f t="shared" si="3"/>
        <v>28980</v>
      </c>
    </row>
    <row r="51" spans="1:8" ht="29.25" thickBot="1" x14ac:dyDescent="0.3">
      <c r="A51" s="8" t="s">
        <v>40</v>
      </c>
      <c r="B51" s="9" t="s">
        <v>41</v>
      </c>
      <c r="C51" s="15" t="s">
        <v>15</v>
      </c>
      <c r="D51" s="11">
        <v>6630</v>
      </c>
      <c r="E51" s="21">
        <v>4.83</v>
      </c>
      <c r="F51" s="22">
        <f t="shared" si="2"/>
        <v>32022.9</v>
      </c>
      <c r="G51" s="12">
        <v>5</v>
      </c>
      <c r="H51" s="22">
        <f t="shared" si="3"/>
        <v>33624.044999999998</v>
      </c>
    </row>
    <row r="52" spans="1:8" ht="15.75" thickBot="1" x14ac:dyDescent="0.3">
      <c r="A52" s="8" t="s">
        <v>42</v>
      </c>
      <c r="B52" s="13" t="s">
        <v>43</v>
      </c>
      <c r="C52" s="15" t="s">
        <v>15</v>
      </c>
      <c r="D52" s="11">
        <v>750</v>
      </c>
      <c r="E52" s="21">
        <v>3.3</v>
      </c>
      <c r="F52" s="22">
        <f t="shared" si="2"/>
        <v>2475</v>
      </c>
      <c r="G52" s="12">
        <v>5</v>
      </c>
      <c r="H52" s="22">
        <f t="shared" si="3"/>
        <v>2598.75</v>
      </c>
    </row>
    <row r="53" spans="1:8" ht="15.75" thickBot="1" x14ac:dyDescent="0.3">
      <c r="A53" s="8" t="s">
        <v>44</v>
      </c>
      <c r="B53" s="9" t="s">
        <v>45</v>
      </c>
      <c r="C53" s="15" t="s">
        <v>15</v>
      </c>
      <c r="D53" s="11">
        <v>900</v>
      </c>
      <c r="E53" s="21">
        <v>3.3</v>
      </c>
      <c r="F53" s="22">
        <f t="shared" si="2"/>
        <v>2970</v>
      </c>
      <c r="G53" s="12">
        <v>5</v>
      </c>
      <c r="H53" s="22">
        <f t="shared" si="3"/>
        <v>3118.5</v>
      </c>
    </row>
    <row r="54" spans="1:8" ht="15.75" thickBot="1" x14ac:dyDescent="0.3">
      <c r="A54" s="8" t="s">
        <v>46</v>
      </c>
      <c r="B54" s="9" t="s">
        <v>47</v>
      </c>
      <c r="C54" s="15" t="s">
        <v>15</v>
      </c>
      <c r="D54" s="11">
        <v>1170</v>
      </c>
      <c r="E54" s="21">
        <v>5.2</v>
      </c>
      <c r="F54" s="22">
        <f t="shared" si="2"/>
        <v>6084</v>
      </c>
      <c r="G54" s="12">
        <v>5</v>
      </c>
      <c r="H54" s="22">
        <f t="shared" si="3"/>
        <v>6388.2</v>
      </c>
    </row>
    <row r="55" spans="1:8" ht="43.5" thickBot="1" x14ac:dyDescent="0.3">
      <c r="A55" s="8" t="s">
        <v>48</v>
      </c>
      <c r="B55" s="13" t="s">
        <v>49</v>
      </c>
      <c r="C55" s="15" t="s">
        <v>15</v>
      </c>
      <c r="D55" s="11">
        <v>600</v>
      </c>
      <c r="E55" s="21">
        <v>7.3</v>
      </c>
      <c r="F55" s="22">
        <f t="shared" si="2"/>
        <v>4380</v>
      </c>
      <c r="G55" s="12">
        <v>23</v>
      </c>
      <c r="H55" s="22">
        <f t="shared" si="3"/>
        <v>5387.4</v>
      </c>
    </row>
    <row r="56" spans="1:8" ht="15.75" thickBot="1" x14ac:dyDescent="0.3">
      <c r="A56" s="8" t="s">
        <v>50</v>
      </c>
      <c r="B56" s="9" t="s">
        <v>51</v>
      </c>
      <c r="C56" s="15" t="s">
        <v>15</v>
      </c>
      <c r="D56" s="11">
        <v>150</v>
      </c>
      <c r="E56" s="21">
        <v>4.95</v>
      </c>
      <c r="F56" s="22">
        <f t="shared" si="2"/>
        <v>742.5</v>
      </c>
      <c r="G56" s="12">
        <v>5</v>
      </c>
      <c r="H56" s="22">
        <f t="shared" si="3"/>
        <v>779.625</v>
      </c>
    </row>
    <row r="57" spans="1:8" ht="15.75" thickBot="1" x14ac:dyDescent="0.3">
      <c r="A57" s="14"/>
      <c r="B57" s="15" t="s">
        <v>52</v>
      </c>
      <c r="C57" s="17"/>
      <c r="D57" s="18"/>
      <c r="E57" s="19"/>
      <c r="F57" s="23">
        <f>SUM(F38:F56)</f>
        <v>263784.71999999997</v>
      </c>
      <c r="G57" s="24"/>
      <c r="H57" s="23">
        <f>SUM(H38:H56)</f>
        <v>277762.35600000003</v>
      </c>
    </row>
  </sheetData>
  <mergeCells count="2">
    <mergeCell ref="C31:E31"/>
    <mergeCell ref="C57:E57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</dc:creator>
  <cp:lastModifiedBy>Marzena</cp:lastModifiedBy>
  <cp:lastPrinted>2024-12-02T17:04:58Z</cp:lastPrinted>
  <dcterms:created xsi:type="dcterms:W3CDTF">2024-11-13T09:07:53Z</dcterms:created>
  <dcterms:modified xsi:type="dcterms:W3CDTF">2024-12-02T17:05:13Z</dcterms:modified>
</cp:coreProperties>
</file>