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<sst xmlns="http://schemas.openxmlformats.org/spreadsheetml/2006/main" count="80" uniqueCount="47">
  <si>
    <t>PAKIET 1- RÓŻNE PŁYNY INFUZYJNE</t>
  </si>
  <si>
    <t xml:space="preserve">Załącznik nr 2 </t>
  </si>
  <si>
    <t>Lp.</t>
  </si>
  <si>
    <t>Opis przedmiotu</t>
  </si>
  <si>
    <t>J.m.</t>
  </si>
  <si>
    <t>Ilość</t>
  </si>
  <si>
    <t>Cena jedn. netto</t>
  </si>
  <si>
    <t>Wartość pozycji netto</t>
  </si>
  <si>
    <t>% VAT</t>
  </si>
  <si>
    <t>wartość VAT</t>
  </si>
  <si>
    <t>Wartość pozycji brutto</t>
  </si>
  <si>
    <t>Nazwa handlowa, producent, kraj pochodzenia, kod EAN</t>
  </si>
  <si>
    <t>Aqua pro injectione, butelka stojąca wyposażona w dwa niezależnie zabezpieczone identyczne porty, 500 ml</t>
  </si>
  <si>
    <t>szt.</t>
  </si>
  <si>
    <t>Natrium chloratum 0.9% - butelka stojąca wyposażona w dwa niezależnie zabezpieczone identyczne porty, 100 ml</t>
  </si>
  <si>
    <t>Natrium chloratum 0.9% - butelka stojąca wyposażona w dwa niezależnie zabezpieczone identyczne porty, 250 ml</t>
  </si>
  <si>
    <t>Natrium chloratum 0.9% - butelka stojąca wyposażona w dwa niezależnie zabezpieczone identyczne porty, 500 ml</t>
  </si>
  <si>
    <t>Natrium chloratum 0.9% - butelka stojąca wyposażona w dwa niezależnie zabezpieczone identyczne porty, 1000 ml</t>
  </si>
  <si>
    <t>Płyn wieloelektrolitowy zawierający między innnymi kationy Na, K, Mg, Ca oraz anion organiczny, butelka stojąca wyposażona w dwa niezależnie zabezpieczone identyczne porty, 500 ml</t>
  </si>
  <si>
    <t>Płyn wieloelektrolitowy zawierający między innnymi kationy Na, K, Mg, Ca oraz anion organiczny, butelka stojąca wyposażona w dwa niezależnie zabezpieczone identyczne porty, 250 ml</t>
  </si>
  <si>
    <t>Glucosum 5% - butelka stojąca wyposażona w dwa niezależnie zabezpieczone identyczne porty, 250 ml</t>
  </si>
  <si>
    <t>Glucosum 5% - butelka stojąca wyposażona w dwa niezależnie  zabezpieczone identyczne porty, 500 ml</t>
  </si>
  <si>
    <t>Gelaspan 4% - butelka stojąca wyposażona w dwa niezależnie zabezpieczone identyczne porty, 500 ml</t>
  </si>
  <si>
    <t>Płyn Sol. Ringeri - butelka stojąca wyposażona w dwa niezależnie zabezpieczone identyczne porty, 1000 ml</t>
  </si>
  <si>
    <t>Płyn Sol. Ringeri - butelka stojąca wyposażona w dwa niezależnie zabezpieczone identyczne porty, 500 ml</t>
  </si>
  <si>
    <t>Glucosum 10% - butelka stojąca wyposażona w dwa niezależnie zabezpieczone identyczne porty, 500 ml</t>
  </si>
  <si>
    <t>Glucosum 20% - butelka stojąca wyposażona w dwa niezależnie zabezpieczone identyczne porty, 500 ml</t>
  </si>
  <si>
    <t>Roztwór 0.15% KCl z 0.9% NaCl - butelka stojąca wyposażona w dwa niezależnie zabezpieczone identyczne porty, 500 ml</t>
  </si>
  <si>
    <t>Roztwór 0.3% KCl z 0.9% NaCl - butelka stojąca wyposażona w dwa niezależnie zabezpieczone identyczne porty, 500 ml</t>
  </si>
  <si>
    <t>Roztwór 0.15% KCl z 5% Glucosum - butelka stojąca wyposażona w dwa niezależnie zabezpieczone identyczne porty, 500 ml</t>
  </si>
  <si>
    <t>Roztwór 0.3% KCl z 5% Glucosum - butelka stojąca wyposażona w dwa niezależnie zabezpieczone identyczne porty, 500 ml</t>
  </si>
  <si>
    <t>Wartość pakietu 1</t>
  </si>
  <si>
    <t>PAKIET 2 - RÓŻNE PŁYNY INFUZUJNE</t>
  </si>
  <si>
    <t>ilość</t>
  </si>
  <si>
    <t>Wartość VAT</t>
  </si>
  <si>
    <t>Nawzwa handlowa, Producent, kraj pochodzenia, kod EAN</t>
  </si>
  <si>
    <t>Aqua pro irrigatione, butelka z nakrętką, 500 ml</t>
  </si>
  <si>
    <t>5% Glucosum inj, 50 ml</t>
  </si>
  <si>
    <t>Natrium Chloratum inj 0.9%, 50 ml</t>
  </si>
  <si>
    <t>Natrium Chloratum 0.9 % pro irrigatione, worek, 5000 ml</t>
  </si>
  <si>
    <t>Natrium Chloratum 0.9 % pro irrigatione, worek, 3000 ml</t>
  </si>
  <si>
    <t>Mannitol 15%  worek podwójny, 100 ml</t>
  </si>
  <si>
    <t>Mannitol 15%  worek podwójny, 250 ml</t>
  </si>
  <si>
    <t>Natrium Chloratum 0,9% pro irrigatione, butelka stojąca odkręcana- zakręcana 500ml</t>
  </si>
  <si>
    <t>Natrium Chloratum 0,9% pro irrigatione, butelka stojąca odkręcana- zakręcana 1000 ml</t>
  </si>
  <si>
    <t>Wartość pakietu 2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</si>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</sst>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sz val="1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4" fillId="0" borderId="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7"/>
  <sheetViews>
    <sheetView tabSelected="1" workbookViewId="0" topLeftCell="A1">
      <selection activeCell="E45" sqref="E45"/>
    </sheetView>
  </sheetViews>
  <sheetFormatPr defaultColWidth="9.00390625" defaultRowHeight="12.75"/>
  <cols>
    <col min="1" max="1" width="3.00390625" style="0" customWidth="1"/>
    <col min="2" max="2" width="31.875" style="0" customWidth="1"/>
    <col min="3" max="3" width="5.75390625" style="0" customWidth="1"/>
    <col min="4" max="5" width="8.125" style="0" customWidth="1"/>
    <col min="6" max="6" width="12.75390625" style="0" customWidth="1"/>
    <col min="7" max="7" width="4.75390625" style="0" customWidth="1"/>
    <col min="9" max="9" width="16.875" style="0" customWidth="1"/>
    <col min="10" max="10" width="19.25390625" style="0" customWidth="1"/>
  </cols>
  <sheetData>
    <row r="4" spans="1:10" ht="23.25">
      <c r="A4" s="1"/>
      <c r="B4" s="2"/>
      <c r="C4" s="2"/>
      <c r="D4" s="2"/>
      <c r="E4" s="2"/>
      <c r="F4" s="2"/>
      <c r="G4" s="2"/>
      <c r="H4" s="2"/>
      <c r="I4" s="30"/>
      <c r="J4" s="30"/>
    </row>
    <row r="5" spans="1:10" ht="23.25">
      <c r="A5" s="1" t="s">
        <v>0</v>
      </c>
      <c r="B5" s="2"/>
      <c r="C5" s="2"/>
      <c r="D5" s="2"/>
      <c r="E5" s="2"/>
      <c r="F5" s="2"/>
      <c r="G5" s="2"/>
      <c r="H5" s="2"/>
      <c r="I5" s="30" t="s">
        <v>1</v>
      </c>
      <c r="J5" s="30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60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</row>
    <row r="8" spans="1:10" ht="93.75" customHeight="1">
      <c r="A8" s="6">
        <v>1</v>
      </c>
      <c r="B8" s="7" t="s">
        <v>12</v>
      </c>
      <c r="C8" s="6" t="s">
        <v>13</v>
      </c>
      <c r="D8" s="8">
        <v>800</v>
      </c>
      <c r="E8" s="9"/>
      <c r="F8" s="9">
        <f aca="true" t="shared" si="0" ref="F8:F25">D8*E8</f>
        <v>0</v>
      </c>
      <c r="G8" s="8">
        <v>8</v>
      </c>
      <c r="H8" s="9">
        <f aca="true" t="shared" si="1" ref="H8:H25">F8*0.08</f>
        <v>0</v>
      </c>
      <c r="I8" s="9">
        <f aca="true" t="shared" si="2" ref="I8:I26">F8*1.08</f>
        <v>0</v>
      </c>
      <c r="J8" s="6"/>
    </row>
    <row r="9" spans="1:10" ht="102" customHeight="1">
      <c r="A9" s="6">
        <v>2</v>
      </c>
      <c r="B9" s="10" t="s">
        <v>14</v>
      </c>
      <c r="C9" s="6" t="s">
        <v>13</v>
      </c>
      <c r="D9" s="8">
        <v>22500</v>
      </c>
      <c r="E9" s="9"/>
      <c r="F9" s="9">
        <f t="shared" si="0"/>
        <v>0</v>
      </c>
      <c r="G9" s="8">
        <v>8</v>
      </c>
      <c r="H9" s="9">
        <f t="shared" si="1"/>
        <v>0</v>
      </c>
      <c r="I9" s="9">
        <f t="shared" si="2"/>
        <v>0</v>
      </c>
      <c r="J9" s="6"/>
    </row>
    <row r="10" spans="1:10" ht="90" customHeight="1">
      <c r="A10" s="6">
        <v>3</v>
      </c>
      <c r="B10" s="10" t="s">
        <v>15</v>
      </c>
      <c r="C10" s="6" t="s">
        <v>13</v>
      </c>
      <c r="D10" s="8">
        <v>5000</v>
      </c>
      <c r="E10" s="9"/>
      <c r="F10" s="9">
        <f t="shared" si="0"/>
        <v>0</v>
      </c>
      <c r="G10" s="8">
        <v>8</v>
      </c>
      <c r="H10" s="9">
        <f t="shared" si="1"/>
        <v>0</v>
      </c>
      <c r="I10" s="9">
        <f t="shared" si="2"/>
        <v>0</v>
      </c>
      <c r="J10" s="6"/>
    </row>
    <row r="11" spans="1:10" ht="102.75" customHeight="1">
      <c r="A11" s="6">
        <v>4</v>
      </c>
      <c r="B11" s="10" t="s">
        <v>16</v>
      </c>
      <c r="C11" s="6" t="s">
        <v>13</v>
      </c>
      <c r="D11" s="8">
        <v>12500</v>
      </c>
      <c r="E11" s="9"/>
      <c r="F11" s="9">
        <f t="shared" si="0"/>
        <v>0</v>
      </c>
      <c r="G11" s="8">
        <v>8</v>
      </c>
      <c r="H11" s="9">
        <f t="shared" si="1"/>
        <v>0</v>
      </c>
      <c r="I11" s="9">
        <f t="shared" si="2"/>
        <v>0</v>
      </c>
      <c r="J11" s="6"/>
    </row>
    <row r="12" spans="1:10" ht="83.25" customHeight="1">
      <c r="A12" s="6">
        <v>5</v>
      </c>
      <c r="B12" s="10" t="s">
        <v>17</v>
      </c>
      <c r="C12" s="6" t="s">
        <v>13</v>
      </c>
      <c r="D12" s="8">
        <v>75</v>
      </c>
      <c r="E12" s="9"/>
      <c r="F12" s="9">
        <f t="shared" si="0"/>
        <v>0</v>
      </c>
      <c r="G12" s="8">
        <v>8</v>
      </c>
      <c r="H12" s="9">
        <f t="shared" si="1"/>
        <v>0</v>
      </c>
      <c r="I12" s="9">
        <f t="shared" si="2"/>
        <v>0</v>
      </c>
      <c r="J12" s="6"/>
    </row>
    <row r="13" spans="1:10" ht="144" customHeight="1">
      <c r="A13" s="11">
        <v>6</v>
      </c>
      <c r="B13" s="10" t="s">
        <v>18</v>
      </c>
      <c r="C13" s="6" t="s">
        <v>13</v>
      </c>
      <c r="D13" s="8">
        <v>7000</v>
      </c>
      <c r="E13" s="9"/>
      <c r="F13" s="9">
        <f t="shared" si="0"/>
        <v>0</v>
      </c>
      <c r="G13" s="8">
        <v>8</v>
      </c>
      <c r="H13" s="9">
        <f t="shared" si="1"/>
        <v>0</v>
      </c>
      <c r="I13" s="9">
        <f t="shared" si="2"/>
        <v>0</v>
      </c>
      <c r="J13" s="6"/>
    </row>
    <row r="14" spans="1:10" ht="114.75" customHeight="1">
      <c r="A14" s="6">
        <v>7</v>
      </c>
      <c r="B14" s="10" t="s">
        <v>19</v>
      </c>
      <c r="C14" s="6" t="s">
        <v>13</v>
      </c>
      <c r="D14" s="8">
        <v>300</v>
      </c>
      <c r="E14" s="9"/>
      <c r="F14" s="9">
        <f t="shared" si="0"/>
        <v>0</v>
      </c>
      <c r="G14" s="8">
        <v>8</v>
      </c>
      <c r="H14" s="9">
        <f t="shared" si="1"/>
        <v>0</v>
      </c>
      <c r="I14" s="9">
        <f t="shared" si="2"/>
        <v>0</v>
      </c>
      <c r="J14" s="6"/>
    </row>
    <row r="15" spans="1:10" ht="82.5" customHeight="1">
      <c r="A15" s="6">
        <v>8</v>
      </c>
      <c r="B15" s="10" t="s">
        <v>20</v>
      </c>
      <c r="C15" s="6" t="s">
        <v>13</v>
      </c>
      <c r="D15" s="8">
        <v>500</v>
      </c>
      <c r="E15" s="9"/>
      <c r="F15" s="9">
        <f t="shared" si="0"/>
        <v>0</v>
      </c>
      <c r="G15" s="8">
        <v>8</v>
      </c>
      <c r="H15" s="9">
        <f t="shared" si="1"/>
        <v>0</v>
      </c>
      <c r="I15" s="9">
        <f t="shared" si="2"/>
        <v>0</v>
      </c>
      <c r="J15" s="6"/>
    </row>
    <row r="16" spans="1:10" ht="70.5" customHeight="1">
      <c r="A16" s="6">
        <v>9</v>
      </c>
      <c r="B16" s="10" t="s">
        <v>21</v>
      </c>
      <c r="C16" s="6" t="s">
        <v>13</v>
      </c>
      <c r="D16" s="8">
        <v>3000</v>
      </c>
      <c r="E16" s="9"/>
      <c r="F16" s="9">
        <f t="shared" si="0"/>
        <v>0</v>
      </c>
      <c r="G16" s="8">
        <v>8</v>
      </c>
      <c r="H16" s="9">
        <f t="shared" si="1"/>
        <v>0</v>
      </c>
      <c r="I16" s="9">
        <f t="shared" si="2"/>
        <v>0</v>
      </c>
      <c r="J16" s="6"/>
    </row>
    <row r="17" spans="1:10" ht="79.5" customHeight="1">
      <c r="A17" s="6">
        <v>10</v>
      </c>
      <c r="B17" s="10" t="s">
        <v>22</v>
      </c>
      <c r="C17" s="6" t="s">
        <v>13</v>
      </c>
      <c r="D17" s="8">
        <v>300</v>
      </c>
      <c r="E17" s="9"/>
      <c r="F17" s="9">
        <f t="shared" si="0"/>
        <v>0</v>
      </c>
      <c r="G17" s="8">
        <v>8</v>
      </c>
      <c r="H17" s="9">
        <f t="shared" si="1"/>
        <v>0</v>
      </c>
      <c r="I17" s="9">
        <f t="shared" si="2"/>
        <v>0</v>
      </c>
      <c r="J17" s="6"/>
    </row>
    <row r="18" spans="1:10" ht="97.5" customHeight="1">
      <c r="A18" s="6">
        <v>11</v>
      </c>
      <c r="B18" s="10" t="s">
        <v>23</v>
      </c>
      <c r="C18" s="6" t="s">
        <v>13</v>
      </c>
      <c r="D18" s="8">
        <v>5</v>
      </c>
      <c r="E18" s="9"/>
      <c r="F18" s="9">
        <f t="shared" si="0"/>
        <v>0</v>
      </c>
      <c r="G18" s="8">
        <v>8</v>
      </c>
      <c r="H18" s="9">
        <f t="shared" si="1"/>
        <v>0</v>
      </c>
      <c r="I18" s="9">
        <f t="shared" si="2"/>
        <v>0</v>
      </c>
      <c r="J18" s="6"/>
    </row>
    <row r="19" spans="1:10" ht="96" customHeight="1">
      <c r="A19" s="6">
        <v>12</v>
      </c>
      <c r="B19" s="10" t="s">
        <v>24</v>
      </c>
      <c r="C19" s="6" t="s">
        <v>13</v>
      </c>
      <c r="D19" s="8">
        <v>10</v>
      </c>
      <c r="E19" s="9"/>
      <c r="F19" s="9">
        <f t="shared" si="0"/>
        <v>0</v>
      </c>
      <c r="G19" s="8">
        <v>8</v>
      </c>
      <c r="H19" s="9">
        <f t="shared" si="1"/>
        <v>0</v>
      </c>
      <c r="I19" s="9">
        <f t="shared" si="2"/>
        <v>0</v>
      </c>
      <c r="J19" s="6"/>
    </row>
    <row r="20" spans="1:10" ht="85.5" customHeight="1">
      <c r="A20" s="6">
        <v>13</v>
      </c>
      <c r="B20" s="10" t="s">
        <v>25</v>
      </c>
      <c r="C20" s="6" t="s">
        <v>13</v>
      </c>
      <c r="D20" s="8">
        <v>250</v>
      </c>
      <c r="E20" s="9"/>
      <c r="F20" s="9">
        <f t="shared" si="0"/>
        <v>0</v>
      </c>
      <c r="G20" s="8">
        <v>8</v>
      </c>
      <c r="H20" s="9">
        <f t="shared" si="1"/>
        <v>0</v>
      </c>
      <c r="I20" s="9">
        <f t="shared" si="2"/>
        <v>0</v>
      </c>
      <c r="J20" s="6"/>
    </row>
    <row r="21" spans="1:10" ht="79.5" customHeight="1">
      <c r="A21" s="6">
        <v>14</v>
      </c>
      <c r="B21" s="10" t="s">
        <v>26</v>
      </c>
      <c r="C21" s="6" t="s">
        <v>13</v>
      </c>
      <c r="D21" s="8">
        <v>30</v>
      </c>
      <c r="E21" s="9"/>
      <c r="F21" s="9">
        <f t="shared" si="0"/>
        <v>0</v>
      </c>
      <c r="G21" s="8">
        <v>8</v>
      </c>
      <c r="H21" s="9">
        <f t="shared" si="1"/>
        <v>0</v>
      </c>
      <c r="I21" s="9">
        <f t="shared" si="2"/>
        <v>0</v>
      </c>
      <c r="J21" s="6"/>
    </row>
    <row r="22" spans="1:10" ht="74.25" customHeight="1">
      <c r="A22" s="6">
        <v>15</v>
      </c>
      <c r="B22" s="10" t="s">
        <v>27</v>
      </c>
      <c r="C22" s="6" t="s">
        <v>13</v>
      </c>
      <c r="D22" s="8">
        <v>50</v>
      </c>
      <c r="E22" s="9"/>
      <c r="F22" s="9">
        <f t="shared" si="0"/>
        <v>0</v>
      </c>
      <c r="G22" s="8">
        <v>8</v>
      </c>
      <c r="H22" s="9">
        <f t="shared" si="1"/>
        <v>0</v>
      </c>
      <c r="I22" s="9">
        <f t="shared" si="2"/>
        <v>0</v>
      </c>
      <c r="J22" s="6"/>
    </row>
    <row r="23" spans="1:10" ht="78.75" customHeight="1">
      <c r="A23" s="6">
        <v>16</v>
      </c>
      <c r="B23" s="10" t="s">
        <v>28</v>
      </c>
      <c r="C23" s="6" t="s">
        <v>13</v>
      </c>
      <c r="D23" s="8">
        <v>50</v>
      </c>
      <c r="E23" s="9"/>
      <c r="F23" s="9">
        <f t="shared" si="0"/>
        <v>0</v>
      </c>
      <c r="G23" s="8">
        <v>8</v>
      </c>
      <c r="H23" s="9">
        <f t="shared" si="1"/>
        <v>0</v>
      </c>
      <c r="I23" s="9">
        <f t="shared" si="2"/>
        <v>0</v>
      </c>
      <c r="J23" s="6"/>
    </row>
    <row r="24" spans="1:10" ht="99.75" customHeight="1">
      <c r="A24" s="6">
        <v>17</v>
      </c>
      <c r="B24" s="10" t="s">
        <v>29</v>
      </c>
      <c r="C24" s="6" t="s">
        <v>13</v>
      </c>
      <c r="D24" s="8">
        <v>50</v>
      </c>
      <c r="E24" s="9"/>
      <c r="F24" s="9">
        <f t="shared" si="0"/>
        <v>0</v>
      </c>
      <c r="G24" s="8">
        <v>8</v>
      </c>
      <c r="H24" s="9">
        <f t="shared" si="1"/>
        <v>0</v>
      </c>
      <c r="I24" s="9">
        <f t="shared" si="2"/>
        <v>0</v>
      </c>
      <c r="J24" s="6"/>
    </row>
    <row r="25" spans="1:10" ht="81" customHeight="1">
      <c r="A25" s="6">
        <v>18</v>
      </c>
      <c r="B25" s="10" t="s">
        <v>30</v>
      </c>
      <c r="C25" s="6" t="s">
        <v>13</v>
      </c>
      <c r="D25" s="8">
        <v>30</v>
      </c>
      <c r="E25" s="9"/>
      <c r="F25" s="9">
        <f t="shared" si="0"/>
        <v>0</v>
      </c>
      <c r="G25" s="8">
        <v>8</v>
      </c>
      <c r="H25" s="9">
        <f t="shared" si="1"/>
        <v>0</v>
      </c>
      <c r="I25" s="9">
        <f t="shared" si="2"/>
        <v>0</v>
      </c>
      <c r="J25" s="6"/>
    </row>
    <row r="26" spans="1:10" ht="15.75" thickBot="1">
      <c r="A26" s="3"/>
      <c r="B26" s="12" t="s">
        <v>31</v>
      </c>
      <c r="C26" s="3"/>
      <c r="D26" s="3"/>
      <c r="E26" s="3"/>
      <c r="F26" s="13">
        <f>SUM(F8:F25)</f>
        <v>0</v>
      </c>
      <c r="G26" s="3"/>
      <c r="H26" s="3"/>
      <c r="I26" s="13">
        <f t="shared" si="2"/>
        <v>0</v>
      </c>
      <c r="J26" s="3"/>
    </row>
    <row r="30" spans="1:10" ht="23.25">
      <c r="A30" s="1" t="s">
        <v>32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6.5" thickBot="1">
      <c r="A31" s="14"/>
      <c r="B31" s="14"/>
      <c r="C31" s="14"/>
      <c r="D31" s="14"/>
      <c r="E31" s="14"/>
      <c r="F31" s="14"/>
      <c r="G31" s="14"/>
      <c r="J31" s="14"/>
    </row>
    <row r="32" spans="1:10" ht="60">
      <c r="A32" s="15" t="s">
        <v>2</v>
      </c>
      <c r="B32" s="16" t="s">
        <v>3</v>
      </c>
      <c r="C32" s="16" t="s">
        <v>4</v>
      </c>
      <c r="D32" s="16" t="s">
        <v>33</v>
      </c>
      <c r="E32" s="16" t="s">
        <v>6</v>
      </c>
      <c r="F32" s="16" t="s">
        <v>7</v>
      </c>
      <c r="G32" s="16" t="s">
        <v>8</v>
      </c>
      <c r="H32" s="16" t="s">
        <v>34</v>
      </c>
      <c r="I32" s="16" t="s">
        <v>10</v>
      </c>
      <c r="J32" s="17" t="s">
        <v>35</v>
      </c>
    </row>
    <row r="33" spans="1:10" ht="30">
      <c r="A33" s="6">
        <v>1</v>
      </c>
      <c r="B33" s="18" t="s">
        <v>36</v>
      </c>
      <c r="C33" s="6" t="s">
        <v>13</v>
      </c>
      <c r="D33" s="8">
        <v>850</v>
      </c>
      <c r="E33" s="9"/>
      <c r="F33" s="9">
        <f aca="true" t="shared" si="3" ref="F33:F41">D33*E33</f>
        <v>0</v>
      </c>
      <c r="G33" s="8">
        <v>8</v>
      </c>
      <c r="H33" s="19">
        <f aca="true" t="shared" si="4" ref="H33:H41">F33*0.08</f>
        <v>0</v>
      </c>
      <c r="I33" s="19">
        <f aca="true" t="shared" si="5" ref="I33:I41">F33*1.08</f>
        <v>0</v>
      </c>
      <c r="J33" s="9"/>
    </row>
    <row r="34" spans="1:10" ht="15">
      <c r="A34" s="6">
        <v>2</v>
      </c>
      <c r="B34" s="18" t="s">
        <v>37</v>
      </c>
      <c r="C34" s="6" t="s">
        <v>13</v>
      </c>
      <c r="D34" s="8">
        <v>30</v>
      </c>
      <c r="E34" s="9"/>
      <c r="F34" s="9">
        <f t="shared" si="3"/>
        <v>0</v>
      </c>
      <c r="G34" s="8">
        <v>8</v>
      </c>
      <c r="H34" s="19">
        <f t="shared" si="4"/>
        <v>0</v>
      </c>
      <c r="I34" s="19">
        <f t="shared" si="5"/>
        <v>0</v>
      </c>
      <c r="J34" s="9"/>
    </row>
    <row r="35" spans="1:10" ht="15">
      <c r="A35" s="6">
        <v>3</v>
      </c>
      <c r="B35" s="18" t="s">
        <v>38</v>
      </c>
      <c r="C35" s="6" t="s">
        <v>13</v>
      </c>
      <c r="D35" s="20">
        <v>10</v>
      </c>
      <c r="E35" s="9"/>
      <c r="F35" s="21">
        <f t="shared" si="3"/>
        <v>0</v>
      </c>
      <c r="G35" s="20">
        <v>8</v>
      </c>
      <c r="H35" s="22">
        <f t="shared" si="4"/>
        <v>0</v>
      </c>
      <c r="I35" s="22">
        <f t="shared" si="5"/>
        <v>0</v>
      </c>
      <c r="J35" s="9"/>
    </row>
    <row r="36" spans="1:10" ht="30">
      <c r="A36" s="6">
        <v>4</v>
      </c>
      <c r="B36" s="18" t="s">
        <v>39</v>
      </c>
      <c r="C36" s="23" t="s">
        <v>13</v>
      </c>
      <c r="D36" s="8">
        <v>50</v>
      </c>
      <c r="E36" s="9"/>
      <c r="F36" s="9">
        <f t="shared" si="3"/>
        <v>0</v>
      </c>
      <c r="G36" s="8">
        <v>8</v>
      </c>
      <c r="H36" s="24">
        <f t="shared" si="4"/>
        <v>0</v>
      </c>
      <c r="I36" s="19">
        <f t="shared" si="5"/>
        <v>0</v>
      </c>
      <c r="J36" s="9"/>
    </row>
    <row r="37" spans="1:10" ht="30">
      <c r="A37" s="6">
        <v>5</v>
      </c>
      <c r="B37" s="25" t="s">
        <v>40</v>
      </c>
      <c r="C37" s="23" t="s">
        <v>13</v>
      </c>
      <c r="D37" s="8">
        <v>160</v>
      </c>
      <c r="E37" s="9"/>
      <c r="F37" s="9">
        <f t="shared" si="3"/>
        <v>0</v>
      </c>
      <c r="G37" s="8">
        <v>8</v>
      </c>
      <c r="H37" s="19">
        <f t="shared" si="4"/>
        <v>0</v>
      </c>
      <c r="I37" s="19">
        <f t="shared" si="5"/>
        <v>0</v>
      </c>
      <c r="J37" s="9"/>
    </row>
    <row r="38" spans="1:10" ht="30">
      <c r="A38" s="6">
        <v>6</v>
      </c>
      <c r="B38" s="26" t="s">
        <v>41</v>
      </c>
      <c r="C38" s="6" t="s">
        <v>13</v>
      </c>
      <c r="D38" s="8">
        <v>400</v>
      </c>
      <c r="E38" s="9"/>
      <c r="F38" s="9">
        <f t="shared" si="3"/>
        <v>0</v>
      </c>
      <c r="G38" s="8">
        <v>8</v>
      </c>
      <c r="H38" s="19">
        <f t="shared" si="4"/>
        <v>0</v>
      </c>
      <c r="I38" s="19">
        <f t="shared" si="5"/>
        <v>0</v>
      </c>
      <c r="J38" s="9"/>
    </row>
    <row r="39" spans="1:10" ht="30">
      <c r="A39" s="6">
        <v>7</v>
      </c>
      <c r="B39" s="26" t="s">
        <v>42</v>
      </c>
      <c r="C39" s="6" t="s">
        <v>13</v>
      </c>
      <c r="D39" s="8">
        <v>150</v>
      </c>
      <c r="E39" s="9"/>
      <c r="F39" s="9">
        <f t="shared" si="3"/>
        <v>0</v>
      </c>
      <c r="G39" s="8">
        <v>8</v>
      </c>
      <c r="H39" s="19">
        <f t="shared" si="4"/>
        <v>0</v>
      </c>
      <c r="I39" s="19">
        <f t="shared" si="5"/>
        <v>0</v>
      </c>
      <c r="J39" s="9"/>
    </row>
    <row r="40" spans="1:10" ht="45">
      <c r="A40" s="6">
        <v>8</v>
      </c>
      <c r="B40" s="26" t="s">
        <v>43</v>
      </c>
      <c r="C40" s="6" t="s">
        <v>13</v>
      </c>
      <c r="D40" s="8">
        <v>500</v>
      </c>
      <c r="E40" s="9"/>
      <c r="F40" s="9">
        <f t="shared" si="3"/>
        <v>0</v>
      </c>
      <c r="G40" s="8">
        <v>8</v>
      </c>
      <c r="H40" s="19">
        <f t="shared" si="4"/>
        <v>0</v>
      </c>
      <c r="I40" s="19">
        <f t="shared" si="5"/>
        <v>0</v>
      </c>
      <c r="J40" s="9"/>
    </row>
    <row r="41" spans="1:10" ht="45">
      <c r="A41" s="6">
        <v>9</v>
      </c>
      <c r="B41" s="26" t="s">
        <v>44</v>
      </c>
      <c r="C41" s="6" t="s">
        <v>13</v>
      </c>
      <c r="D41" s="8">
        <v>24</v>
      </c>
      <c r="E41" s="9"/>
      <c r="F41" s="9">
        <f t="shared" si="3"/>
        <v>0</v>
      </c>
      <c r="G41" s="8">
        <v>8</v>
      </c>
      <c r="H41" s="19">
        <f t="shared" si="4"/>
        <v>0</v>
      </c>
      <c r="I41" s="19">
        <f t="shared" si="5"/>
        <v>0</v>
      </c>
      <c r="J41" s="9"/>
    </row>
    <row r="42" spans="1:10" ht="15.75" thickBot="1">
      <c r="A42" s="3"/>
      <c r="B42" s="12" t="s">
        <v>45</v>
      </c>
      <c r="C42" s="3"/>
      <c r="D42" s="27"/>
      <c r="E42" s="27"/>
      <c r="F42" s="28">
        <f>SUM(F33:F41)</f>
        <v>0</v>
      </c>
      <c r="G42" s="27"/>
      <c r="H42" s="27"/>
      <c r="I42" s="28">
        <f>SUM(I33:I41)</f>
        <v>0</v>
      </c>
      <c r="J42" s="27"/>
    </row>
    <row r="47" spans="5:9" ht="12.75">
      <c r="E47" t="s">
        <v>46</v>
      </c>
      <c r="F47" s="29">
        <f>F42+F26</f>
        <v>0</v>
      </c>
      <c r="I47" s="29">
        <f>I42+I26</f>
        <v>0</v>
      </c>
    </row>
  </sheetData>
  <mergeCells count="2">
    <mergeCell ref="I4:J4"/>
    <mergeCell ref="I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apteka003</cp:lastModifiedBy>
  <cp:lastPrinted>2023-11-03T09:39:59Z</cp:lastPrinted>
  <dcterms:created xsi:type="dcterms:W3CDTF">1997-02-26T13:46:56Z</dcterms:created>
  <dcterms:modified xsi:type="dcterms:W3CDTF">2023-11-03T09:47:32Z</dcterms:modified>
  <cp:category/>
  <cp:version/>
  <cp:contentType/>
  <cp:contentStatus/>
</cp:coreProperties>
</file>