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730" windowHeight="10545"/>
  </bookViews>
  <sheets>
    <sheet name="Koszenie dróg" sheetId="6" r:id="rId1"/>
    <sheet name="Koszenie składów" sheetId="7" r:id="rId2"/>
  </sheets>
  <calcPr calcId="125725" iterateDelta="1E-4"/>
</workbook>
</file>

<file path=xl/calcChain.xml><?xml version="1.0" encoding="utf-8"?>
<calcChain xmlns="http://schemas.openxmlformats.org/spreadsheetml/2006/main">
  <c r="M34" i="6"/>
  <c r="M20"/>
  <c r="M33" s="1"/>
  <c r="E24" i="7"/>
  <c r="E23"/>
  <c r="M32" i="6"/>
  <c r="F32"/>
  <c r="E21" i="7"/>
  <c r="E18"/>
  <c r="E9"/>
  <c r="F28" i="6"/>
  <c r="F21"/>
  <c r="F12"/>
  <c r="F33" l="1"/>
</calcChain>
</file>

<file path=xl/sharedStrings.xml><?xml version="1.0" encoding="utf-8"?>
<sst xmlns="http://schemas.openxmlformats.org/spreadsheetml/2006/main" count="128" uniqueCount="72">
  <si>
    <t>Leśnictwo:</t>
  </si>
  <si>
    <t>Lp.</t>
  </si>
  <si>
    <t>nr inw.</t>
  </si>
  <si>
    <t>Dł. Drogi [km]</t>
  </si>
  <si>
    <t>Strona lewa [m]</t>
  </si>
  <si>
    <t>Strona prawa [m]</t>
  </si>
  <si>
    <t>Koszenie składów</t>
  </si>
  <si>
    <t>Lokalizacja (nazwa + oddział )</t>
  </si>
  <si>
    <t>powierzchnia do koszenia [ha]</t>
  </si>
  <si>
    <t>Koszenie poboczy i rowów</t>
  </si>
  <si>
    <t>1.</t>
  </si>
  <si>
    <t>2.</t>
  </si>
  <si>
    <t>3.</t>
  </si>
  <si>
    <t>4.</t>
  </si>
  <si>
    <t>5.</t>
  </si>
  <si>
    <t>6.</t>
  </si>
  <si>
    <t>7.</t>
  </si>
  <si>
    <t>16a</t>
  </si>
  <si>
    <t>16f,g,h,c</t>
  </si>
  <si>
    <t xml:space="preserve"> </t>
  </si>
  <si>
    <t>7f</t>
  </si>
  <si>
    <t>4i</t>
  </si>
  <si>
    <t>4g</t>
  </si>
  <si>
    <t>4h</t>
  </si>
  <si>
    <t>69m</t>
  </si>
  <si>
    <t>8.</t>
  </si>
  <si>
    <t>droga do składu kłokoczka</t>
  </si>
  <si>
    <t>Droga dojazdowa Bierska</t>
  </si>
  <si>
    <t>Droga leśna Rzeki</t>
  </si>
  <si>
    <t>Droga leśna Bratkówka</t>
  </si>
  <si>
    <t>Droga dojazdowa     Do osady</t>
  </si>
  <si>
    <t>Droga leśna              Na Wajdę</t>
  </si>
  <si>
    <t>Skład potok</t>
  </si>
  <si>
    <t>Dr. Leśna "Odemczyzna"</t>
  </si>
  <si>
    <t>220/335</t>
  </si>
  <si>
    <t>220/359</t>
  </si>
  <si>
    <t>220/71</t>
  </si>
  <si>
    <t>243/91</t>
  </si>
  <si>
    <t>Dr. Leśna "Płosina"</t>
  </si>
  <si>
    <t>Dr. Leśna przy rez. Kretówki</t>
  </si>
  <si>
    <t>Dr. Leśna "Poprawka"</t>
  </si>
  <si>
    <t>Skład dr. "Płosina"</t>
  </si>
  <si>
    <t>Skład dr. "Na Buka"</t>
  </si>
  <si>
    <t>Dr. Leśna "Na Buka"</t>
  </si>
  <si>
    <t>Leśnictwo: Odrzykoń; Łukasz Krzakiewicz tel. 668110484</t>
  </si>
  <si>
    <t>Leśnictwo: Czarnorzeki; Adam Zygarowicz tel. 662235019</t>
  </si>
  <si>
    <t>Leśnictwo: Wola Komborska; Janusz Kasprzyk tel. 662234995</t>
  </si>
  <si>
    <t>Dr. Leśna Węglówka-Bonarówka</t>
  </si>
  <si>
    <t>220/82</t>
  </si>
  <si>
    <t>Dr. Leśna gruntowa Góra Zawal</t>
  </si>
  <si>
    <t>220/369</t>
  </si>
  <si>
    <t>Skład drewna Kłokoczka</t>
  </si>
  <si>
    <t>243/732</t>
  </si>
  <si>
    <t>-</t>
  </si>
  <si>
    <t>Suma całkowita:</t>
  </si>
  <si>
    <t>Suma:</t>
  </si>
  <si>
    <t>Leśnictwo: Węglówka; Piotr Żywiec tel. 668329060</t>
  </si>
  <si>
    <t>Rzeki; 90 h</t>
  </si>
  <si>
    <t>Korczyna; 108 l</t>
  </si>
  <si>
    <t>Rzepnik-góra; 91 y</t>
  </si>
  <si>
    <t>Rzepnik-Łazy; 102 g</t>
  </si>
  <si>
    <t>Piekło; 88 g</t>
  </si>
  <si>
    <t>Bierska; 84 f</t>
  </si>
  <si>
    <t>Rzepnik II (Łazy); 100 a</t>
  </si>
  <si>
    <t>Biskupówka; 105 d</t>
  </si>
  <si>
    <t>Rozdroże ; 175 k</t>
  </si>
  <si>
    <t>Skład drewna Biskupówka</t>
  </si>
  <si>
    <t>105 d</t>
  </si>
  <si>
    <t>x 3m</t>
  </si>
  <si>
    <t>a</t>
  </si>
  <si>
    <t>Odkrzaczanie dróg i składów</t>
  </si>
  <si>
    <t>Zadanie nr 2 lokalizacja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</si>
</sst>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2" xfId="0" applyBorder="1"/>
    <xf numFmtId="0" fontId="0" fillId="0" borderId="1" xfId="0" applyBorder="1"/>
    <xf numFmtId="0" fontId="0" fillId="0" borderId="2" xfId="0" applyBorder="1" applyAlignment="1">
      <alignment wrapText="1"/>
    </xf>
    <xf numFmtId="0" fontId="1" fillId="0" borderId="7" xfId="0" applyFont="1" applyBorder="1" applyAlignment="1">
      <alignment horizontal="left" vertical="center" wrapText="1"/>
    </xf>
    <xf numFmtId="0" fontId="0" fillId="0" borderId="1" xfId="0" applyFont="1" applyBorder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Border="1" applyAlignment="1">
      <alignment horizontal="center" vertical="center" wrapText="1"/>
    </xf>
    <xf numFmtId="0" fontId="0" fillId="0" borderId="16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1" xfId="0" applyBorder="1" applyAlignment="1">
      <alignment horizontal="center"/>
    </xf>
    <xf numFmtId="0" fontId="0" fillId="3" borderId="15" xfId="0" applyFill="1" applyBorder="1"/>
    <xf numFmtId="0" fontId="0" fillId="0" borderId="27" xfId="0" applyBorder="1" applyAlignment="1">
      <alignment wrapText="1"/>
    </xf>
    <xf numFmtId="0" fontId="0" fillId="0" borderId="17" xfId="0" applyFont="1" applyBorder="1"/>
    <xf numFmtId="0" fontId="0" fillId="0" borderId="28" xfId="0" applyBorder="1"/>
    <xf numFmtId="0" fontId="0" fillId="0" borderId="29" xfId="0" applyBorder="1"/>
    <xf numFmtId="0" fontId="0" fillId="3" borderId="18" xfId="0" applyFill="1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4" borderId="15" xfId="0" applyFill="1" applyBorder="1"/>
    <xf numFmtId="0" fontId="0" fillId="0" borderId="0" xfId="0" applyAlignment="1">
      <alignment horizontal="right"/>
    </xf>
    <xf numFmtId="1" fontId="0" fillId="3" borderId="15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34"/>
  <sheetViews>
    <sheetView tabSelected="1" zoomScaleNormal="100" workbookViewId="0">
      <selection activeCell="A2" sqref="A2:B2"/>
    </sheetView>
  </sheetViews>
  <sheetFormatPr defaultRowHeight="14.25"/>
  <cols>
    <col min="1" max="1" width="4.25" customWidth="1"/>
    <col min="2" max="2" width="18.875" customWidth="1"/>
    <col min="4" max="4" width="12" bestFit="1" customWidth="1"/>
    <col min="5" max="5" width="13.75" bestFit="1" customWidth="1"/>
    <col min="6" max="6" width="15" bestFit="1" customWidth="1"/>
    <col min="8" max="8" width="4.125" customWidth="1"/>
    <col min="9" max="9" width="19.5" customWidth="1"/>
    <col min="11" max="11" width="12" bestFit="1" customWidth="1"/>
    <col min="12" max="12" width="13.75" bestFit="1" customWidth="1"/>
    <col min="13" max="13" width="15" bestFit="1" customWidth="1"/>
  </cols>
  <sheetData>
    <row r="1" spans="1:13">
      <c r="A1" t="s">
        <v>71</v>
      </c>
    </row>
    <row r="2" spans="1:13" ht="15" thickBot="1">
      <c r="A2" s="45" t="s">
        <v>9</v>
      </c>
      <c r="B2" s="45"/>
      <c r="H2" s="44" t="s">
        <v>70</v>
      </c>
      <c r="I2" s="44"/>
    </row>
    <row r="3" spans="1:13" ht="15" thickBot="1">
      <c r="A3" s="41" t="s">
        <v>45</v>
      </c>
      <c r="B3" s="42"/>
      <c r="C3" s="42"/>
      <c r="D3" s="42"/>
      <c r="E3" s="42"/>
      <c r="F3" s="43"/>
      <c r="H3" s="41" t="s">
        <v>0</v>
      </c>
      <c r="I3" s="42"/>
      <c r="J3" s="42"/>
      <c r="K3" s="42"/>
      <c r="L3" s="42"/>
      <c r="M3" s="43"/>
    </row>
    <row r="4" spans="1:13" ht="28.5">
      <c r="A4" s="1" t="s">
        <v>1</v>
      </c>
      <c r="B4" s="3" t="s">
        <v>7</v>
      </c>
      <c r="C4" s="1" t="s">
        <v>2</v>
      </c>
      <c r="D4" s="1" t="s">
        <v>3</v>
      </c>
      <c r="E4" s="1" t="s">
        <v>4</v>
      </c>
      <c r="F4" s="1" t="s">
        <v>5</v>
      </c>
      <c r="H4" s="1" t="s">
        <v>1</v>
      </c>
      <c r="I4" s="3" t="s">
        <v>7</v>
      </c>
      <c r="J4" s="1" t="s">
        <v>2</v>
      </c>
      <c r="K4" s="1" t="s">
        <v>3</v>
      </c>
      <c r="L4" s="1" t="s">
        <v>4</v>
      </c>
      <c r="M4" s="1" t="s">
        <v>5</v>
      </c>
    </row>
    <row r="5" spans="1:13" ht="29.25" customHeight="1">
      <c r="A5" s="2" t="s">
        <v>10</v>
      </c>
      <c r="B5" s="28">
        <v>16</v>
      </c>
      <c r="C5" s="2"/>
      <c r="D5" s="2">
        <v>0.4</v>
      </c>
      <c r="E5" s="2">
        <v>150</v>
      </c>
      <c r="F5" s="2">
        <v>400</v>
      </c>
      <c r="H5" s="2"/>
      <c r="I5" s="2"/>
      <c r="J5" s="2"/>
      <c r="K5" s="2"/>
      <c r="L5" s="2"/>
      <c r="M5" s="2"/>
    </row>
    <row r="6" spans="1:13" ht="29.25" customHeight="1">
      <c r="A6" s="2" t="s">
        <v>11</v>
      </c>
      <c r="B6" s="28">
        <v>15</v>
      </c>
      <c r="C6" s="2"/>
      <c r="D6" s="2">
        <v>0.1</v>
      </c>
      <c r="E6" s="2">
        <v>50</v>
      </c>
      <c r="F6" s="2">
        <v>20</v>
      </c>
      <c r="H6" s="2"/>
      <c r="I6" s="2"/>
      <c r="J6" s="2"/>
      <c r="K6" s="2"/>
      <c r="L6" s="2"/>
      <c r="M6" s="2"/>
    </row>
    <row r="7" spans="1:13" ht="29.25" customHeight="1">
      <c r="A7" s="2" t="s">
        <v>12</v>
      </c>
      <c r="B7" s="28">
        <v>16</v>
      </c>
      <c r="C7" s="2"/>
      <c r="D7" s="2">
        <v>0.1</v>
      </c>
      <c r="E7" s="2">
        <v>50</v>
      </c>
      <c r="F7" s="2">
        <v>100</v>
      </c>
      <c r="H7" s="2"/>
      <c r="I7" s="2"/>
      <c r="J7" s="2"/>
      <c r="K7" s="2"/>
      <c r="L7" s="2"/>
      <c r="M7" s="2"/>
    </row>
    <row r="8" spans="1:13" ht="30.75" customHeight="1">
      <c r="A8" s="2" t="s">
        <v>13</v>
      </c>
      <c r="B8" s="28" t="s">
        <v>17</v>
      </c>
      <c r="C8" s="2"/>
      <c r="D8" s="2">
        <v>0.1</v>
      </c>
      <c r="E8" s="2">
        <v>50</v>
      </c>
      <c r="F8" s="2" t="s">
        <v>53</v>
      </c>
      <c r="H8" s="2"/>
      <c r="I8" s="2"/>
      <c r="J8" s="2"/>
      <c r="K8" s="2"/>
      <c r="L8" s="2"/>
      <c r="M8" s="2"/>
    </row>
    <row r="9" spans="1:13" ht="32.25" customHeight="1">
      <c r="A9" s="2" t="s">
        <v>14</v>
      </c>
      <c r="B9" s="28" t="s">
        <v>18</v>
      </c>
      <c r="C9" s="2" t="s">
        <v>19</v>
      </c>
      <c r="D9" s="2">
        <v>0.9</v>
      </c>
      <c r="E9" s="2">
        <v>800</v>
      </c>
      <c r="F9" s="2">
        <v>900</v>
      </c>
      <c r="H9" s="2"/>
      <c r="I9" s="2"/>
      <c r="J9" s="2"/>
      <c r="K9" s="2"/>
      <c r="L9" s="2"/>
      <c r="M9" s="2"/>
    </row>
    <row r="10" spans="1:13" ht="30.75" customHeight="1">
      <c r="A10" s="2" t="s">
        <v>15</v>
      </c>
      <c r="B10" s="28">
        <v>7.6</v>
      </c>
      <c r="C10" s="2"/>
      <c r="D10" s="2">
        <v>1</v>
      </c>
      <c r="E10" s="2">
        <v>1000</v>
      </c>
      <c r="F10" s="2">
        <v>1000</v>
      </c>
      <c r="H10" s="2"/>
      <c r="I10" s="2"/>
      <c r="J10" s="2"/>
      <c r="K10" s="2"/>
      <c r="L10" s="2"/>
      <c r="M10" s="2"/>
    </row>
    <row r="11" spans="1:13" ht="30.75" customHeight="1" thickBot="1">
      <c r="A11" s="2" t="s">
        <v>16</v>
      </c>
      <c r="B11" s="28">
        <v>5.4</v>
      </c>
      <c r="C11" s="2"/>
      <c r="D11" s="2">
        <v>0.85</v>
      </c>
      <c r="E11" s="2">
        <v>850</v>
      </c>
      <c r="F11" s="16">
        <v>850</v>
      </c>
      <c r="H11" s="2"/>
      <c r="I11" s="2"/>
      <c r="J11" s="2"/>
      <c r="K11" s="2"/>
      <c r="L11" s="2"/>
      <c r="M11" s="2"/>
    </row>
    <row r="12" spans="1:13" ht="30.75" customHeight="1" thickBot="1">
      <c r="A12" s="11"/>
      <c r="B12" s="11"/>
      <c r="C12" s="11"/>
      <c r="D12" s="11"/>
      <c r="E12" s="11"/>
      <c r="F12" s="17">
        <f>SUM(E5:F11)</f>
        <v>6220</v>
      </c>
      <c r="H12" s="12"/>
      <c r="I12" s="13"/>
      <c r="J12" s="13"/>
      <c r="K12" s="13"/>
      <c r="L12" s="13"/>
      <c r="M12" s="14"/>
    </row>
    <row r="13" spans="1:13" ht="15" thickBot="1">
      <c r="A13" s="6" t="s">
        <v>44</v>
      </c>
      <c r="B13" s="7"/>
      <c r="C13" s="7"/>
      <c r="D13" s="7"/>
      <c r="E13" s="7"/>
      <c r="F13" s="8"/>
      <c r="H13" s="41" t="s">
        <v>44</v>
      </c>
      <c r="I13" s="42"/>
      <c r="J13" s="42"/>
      <c r="K13" s="42"/>
      <c r="L13" s="42"/>
      <c r="M13" s="43"/>
    </row>
    <row r="14" spans="1:13" ht="29.25" customHeight="1">
      <c r="A14" s="18" t="s">
        <v>10</v>
      </c>
      <c r="B14" s="20" t="s">
        <v>26</v>
      </c>
      <c r="C14" s="21"/>
      <c r="D14" s="21">
        <v>0.5</v>
      </c>
      <c r="E14" s="21">
        <v>500</v>
      </c>
      <c r="F14" s="22">
        <v>500</v>
      </c>
      <c r="H14" s="2" t="s">
        <v>10</v>
      </c>
      <c r="I14" s="10" t="s">
        <v>66</v>
      </c>
      <c r="J14" s="2" t="s">
        <v>67</v>
      </c>
      <c r="K14" s="2"/>
      <c r="L14" s="2"/>
      <c r="M14" s="2">
        <v>50</v>
      </c>
    </row>
    <row r="15" spans="1:13" ht="29.25" customHeight="1">
      <c r="A15" s="18" t="s">
        <v>11</v>
      </c>
      <c r="B15" s="9" t="s">
        <v>27</v>
      </c>
      <c r="C15" s="2"/>
      <c r="D15" s="2">
        <v>0.17</v>
      </c>
      <c r="E15" s="2">
        <v>170</v>
      </c>
      <c r="F15" s="23">
        <v>170</v>
      </c>
      <c r="H15" s="2"/>
      <c r="I15" s="2"/>
      <c r="J15" s="2"/>
      <c r="K15" s="2"/>
      <c r="L15" s="2"/>
      <c r="M15" s="2"/>
    </row>
    <row r="16" spans="1:13" ht="29.25" customHeight="1">
      <c r="A16" s="18" t="s">
        <v>12</v>
      </c>
      <c r="B16" s="9" t="s">
        <v>28</v>
      </c>
      <c r="C16" s="2"/>
      <c r="D16" s="2">
        <v>0.2</v>
      </c>
      <c r="E16" s="2">
        <v>200</v>
      </c>
      <c r="F16" s="23">
        <v>200</v>
      </c>
      <c r="H16" s="2"/>
      <c r="I16" s="2"/>
      <c r="J16" s="2"/>
      <c r="K16" s="2"/>
      <c r="L16" s="2"/>
      <c r="M16" s="2"/>
    </row>
    <row r="17" spans="1:13" ht="29.25" customHeight="1">
      <c r="A17" s="18" t="s">
        <v>13</v>
      </c>
      <c r="B17" s="24" t="s">
        <v>29</v>
      </c>
      <c r="C17" s="2"/>
      <c r="D17" s="2">
        <v>0.28000000000000003</v>
      </c>
      <c r="E17" s="2">
        <v>280</v>
      </c>
      <c r="F17" s="23">
        <v>130</v>
      </c>
      <c r="H17" s="2"/>
      <c r="I17" s="2"/>
      <c r="J17" s="2"/>
      <c r="K17" s="2"/>
      <c r="L17" s="2"/>
      <c r="M17" s="2"/>
    </row>
    <row r="18" spans="1:13" ht="29.25" customHeight="1">
      <c r="A18" s="18" t="s">
        <v>14</v>
      </c>
      <c r="B18" s="9" t="s">
        <v>30</v>
      </c>
      <c r="C18" s="2"/>
      <c r="D18" s="2">
        <v>0.5</v>
      </c>
      <c r="E18" s="2">
        <v>500</v>
      </c>
      <c r="F18" s="23">
        <v>500</v>
      </c>
      <c r="H18" s="2"/>
      <c r="I18" s="2"/>
      <c r="J18" s="2"/>
      <c r="K18" s="2"/>
      <c r="L18" s="2"/>
      <c r="M18" s="2"/>
    </row>
    <row r="19" spans="1:13" ht="30.75" customHeight="1" thickBot="1">
      <c r="A19" s="18" t="s">
        <v>15</v>
      </c>
      <c r="B19" s="9" t="s">
        <v>31</v>
      </c>
      <c r="C19" s="2"/>
      <c r="D19" s="2">
        <v>0.55000000000000004</v>
      </c>
      <c r="E19" s="2">
        <v>550</v>
      </c>
      <c r="F19" s="23">
        <v>550</v>
      </c>
      <c r="H19" s="2"/>
      <c r="I19" s="2"/>
      <c r="J19" s="2"/>
      <c r="K19" s="2"/>
      <c r="L19" s="2"/>
      <c r="M19" s="16"/>
    </row>
    <row r="20" spans="1:13" ht="29.25" customHeight="1" thickBot="1">
      <c r="A20" s="18" t="s">
        <v>16</v>
      </c>
      <c r="B20" s="25" t="s">
        <v>32</v>
      </c>
      <c r="C20" s="26"/>
      <c r="D20" s="26">
        <v>0.05</v>
      </c>
      <c r="E20" s="26">
        <v>50</v>
      </c>
      <c r="F20" s="27">
        <v>50</v>
      </c>
      <c r="H20" s="11"/>
      <c r="I20" s="11"/>
      <c r="J20" s="11"/>
      <c r="K20" s="11"/>
      <c r="L20" s="11"/>
      <c r="M20" s="17">
        <f>L14+M14</f>
        <v>50</v>
      </c>
    </row>
    <row r="21" spans="1:13" ht="29.25" customHeight="1" thickBot="1">
      <c r="A21" s="11"/>
      <c r="B21" s="15"/>
      <c r="C21" s="11"/>
      <c r="D21" s="11"/>
      <c r="E21" s="11"/>
      <c r="F21" s="19">
        <f>SUM(E14:F20)</f>
        <v>4350</v>
      </c>
      <c r="H21" s="11"/>
      <c r="I21" s="11"/>
      <c r="J21" s="11"/>
      <c r="K21" s="11"/>
      <c r="L21" s="11"/>
      <c r="M21" s="11"/>
    </row>
    <row r="22" spans="1:13" ht="15" thickBot="1">
      <c r="A22" s="6" t="s">
        <v>46</v>
      </c>
      <c r="B22" s="7"/>
      <c r="C22" s="7"/>
      <c r="D22" s="7"/>
      <c r="E22" s="7"/>
      <c r="F22" s="8"/>
      <c r="H22" s="41" t="s">
        <v>0</v>
      </c>
      <c r="I22" s="42"/>
      <c r="J22" s="42"/>
      <c r="K22" s="42"/>
      <c r="L22" s="42"/>
      <c r="M22" s="43"/>
    </row>
    <row r="23" spans="1:13" ht="27.75" customHeight="1">
      <c r="A23" s="2" t="s">
        <v>10</v>
      </c>
      <c r="B23" s="10" t="s">
        <v>33</v>
      </c>
      <c r="C23" s="2" t="s">
        <v>34</v>
      </c>
      <c r="D23" s="2">
        <v>0.28000000000000003</v>
      </c>
      <c r="E23" s="2">
        <v>280</v>
      </c>
      <c r="F23" s="2">
        <v>280</v>
      </c>
      <c r="H23" s="2"/>
      <c r="I23" s="2"/>
      <c r="J23" s="2"/>
      <c r="K23" s="2"/>
      <c r="L23" s="2"/>
      <c r="M23" s="2"/>
    </row>
    <row r="24" spans="1:13" ht="27.75" customHeight="1">
      <c r="A24" s="2" t="s">
        <v>11</v>
      </c>
      <c r="B24" s="10" t="s">
        <v>40</v>
      </c>
      <c r="C24" s="2" t="s">
        <v>35</v>
      </c>
      <c r="D24" s="2">
        <v>0.43</v>
      </c>
      <c r="E24" s="2">
        <v>350</v>
      </c>
      <c r="F24" s="2">
        <v>400</v>
      </c>
      <c r="H24" s="2"/>
      <c r="I24" s="2"/>
      <c r="J24" s="2"/>
      <c r="K24" s="2"/>
      <c r="L24" s="2"/>
      <c r="M24" s="2"/>
    </row>
    <row r="25" spans="1:13" ht="30.75" customHeight="1">
      <c r="A25" s="2" t="s">
        <v>12</v>
      </c>
      <c r="B25" s="10" t="s">
        <v>38</v>
      </c>
      <c r="C25" s="2" t="s">
        <v>36</v>
      </c>
      <c r="D25" s="2">
        <v>1.05</v>
      </c>
      <c r="E25" s="2">
        <v>900</v>
      </c>
      <c r="F25" s="2">
        <v>690</v>
      </c>
      <c r="H25" s="2"/>
      <c r="I25" s="2"/>
      <c r="J25" s="2"/>
      <c r="K25" s="2"/>
      <c r="L25" s="2"/>
      <c r="M25" s="2"/>
    </row>
    <row r="26" spans="1:13" ht="27.75" customHeight="1">
      <c r="A26" s="2" t="s">
        <v>13</v>
      </c>
      <c r="B26" s="10" t="s">
        <v>39</v>
      </c>
      <c r="C26" s="2"/>
      <c r="D26" s="2">
        <v>0.34</v>
      </c>
      <c r="E26" s="2">
        <v>250</v>
      </c>
      <c r="F26" s="2">
        <v>200</v>
      </c>
      <c r="H26" s="2"/>
      <c r="I26" s="2"/>
      <c r="J26" s="2"/>
      <c r="K26" s="2"/>
      <c r="L26" s="2"/>
      <c r="M26" s="2"/>
    </row>
    <row r="27" spans="1:13" ht="27.75" customHeight="1" thickBot="1">
      <c r="A27" s="2" t="s">
        <v>14</v>
      </c>
      <c r="B27" s="10" t="s">
        <v>43</v>
      </c>
      <c r="C27" s="2" t="s">
        <v>37</v>
      </c>
      <c r="D27" s="2">
        <v>0.25</v>
      </c>
      <c r="E27" s="2">
        <v>100</v>
      </c>
      <c r="F27" s="16">
        <v>100</v>
      </c>
      <c r="H27" s="2"/>
      <c r="I27" s="2"/>
      <c r="J27" s="2"/>
      <c r="K27" s="2"/>
      <c r="L27" s="2"/>
      <c r="M27" s="2"/>
    </row>
    <row r="28" spans="1:13" ht="15" thickBot="1">
      <c r="F28" s="17">
        <f>SUM(E23:F27)</f>
        <v>3550</v>
      </c>
    </row>
    <row r="29" spans="1:13" ht="15" thickBot="1">
      <c r="A29" s="6" t="s">
        <v>56</v>
      </c>
      <c r="B29" s="7"/>
      <c r="C29" s="7"/>
      <c r="D29" s="7"/>
      <c r="E29" s="7"/>
      <c r="F29" s="8"/>
      <c r="H29" s="41" t="s">
        <v>56</v>
      </c>
      <c r="I29" s="42"/>
      <c r="J29" s="42"/>
      <c r="K29" s="42"/>
      <c r="L29" s="42"/>
      <c r="M29" s="43"/>
    </row>
    <row r="30" spans="1:13" ht="27.75" customHeight="1">
      <c r="A30" s="2" t="s">
        <v>10</v>
      </c>
      <c r="B30" s="10" t="s">
        <v>47</v>
      </c>
      <c r="C30" s="2" t="s">
        <v>48</v>
      </c>
      <c r="D30" s="2">
        <v>3.35</v>
      </c>
      <c r="E30" s="2">
        <v>3300</v>
      </c>
      <c r="F30" s="2">
        <v>3200</v>
      </c>
      <c r="H30" s="2" t="s">
        <v>10</v>
      </c>
      <c r="I30" s="10" t="s">
        <v>47</v>
      </c>
      <c r="J30" s="2" t="s">
        <v>48</v>
      </c>
      <c r="K30" s="2">
        <v>3.35</v>
      </c>
      <c r="L30" s="2">
        <v>370</v>
      </c>
      <c r="M30" s="2">
        <v>200</v>
      </c>
    </row>
    <row r="31" spans="1:13" ht="27.75" customHeight="1" thickBot="1">
      <c r="A31" s="2" t="s">
        <v>11</v>
      </c>
      <c r="B31" s="10" t="s">
        <v>49</v>
      </c>
      <c r="C31" s="2" t="s">
        <v>50</v>
      </c>
      <c r="D31" s="2">
        <v>0.55000000000000004</v>
      </c>
      <c r="E31" s="2">
        <v>200</v>
      </c>
      <c r="F31" s="16">
        <v>320</v>
      </c>
      <c r="H31" s="2" t="s">
        <v>11</v>
      </c>
      <c r="I31" s="10" t="s">
        <v>51</v>
      </c>
      <c r="J31" s="2" t="s">
        <v>52</v>
      </c>
      <c r="K31" s="2">
        <v>0.625</v>
      </c>
      <c r="L31" s="2" t="s">
        <v>53</v>
      </c>
      <c r="M31" s="16">
        <v>25</v>
      </c>
    </row>
    <row r="32" spans="1:13" ht="15" thickBot="1">
      <c r="F32" s="17">
        <f>SUM(E30:F31)</f>
        <v>7020</v>
      </c>
      <c r="M32" s="17">
        <f>SUM(L30:M31)</f>
        <v>595</v>
      </c>
    </row>
    <row r="33" spans="5:14" ht="15" thickBot="1">
      <c r="E33" t="s">
        <v>54</v>
      </c>
      <c r="F33" s="29">
        <f>F32+F28+F21+F12</f>
        <v>21140</v>
      </c>
      <c r="L33" t="s">
        <v>54</v>
      </c>
      <c r="M33" s="38">
        <f>M32+M20</f>
        <v>645</v>
      </c>
    </row>
    <row r="34" spans="5:14" ht="15" thickBot="1">
      <c r="L34" s="39" t="s">
        <v>68</v>
      </c>
      <c r="M34" s="40">
        <f>M33*0.03</f>
        <v>19.349999999999998</v>
      </c>
      <c r="N34" t="s">
        <v>69</v>
      </c>
    </row>
  </sheetData>
  <mergeCells count="7">
    <mergeCell ref="H29:M29"/>
    <mergeCell ref="H22:M22"/>
    <mergeCell ref="A3:F3"/>
    <mergeCell ref="H3:M3"/>
    <mergeCell ref="H2:I2"/>
    <mergeCell ref="A2:B2"/>
    <mergeCell ref="H13:M13"/>
  </mergeCells>
  <pageMargins left="0.70866141732283472" right="0.70866141732283472" top="0.74803149606299213" bottom="0.74803149606299213" header="0.31496062992125984" footer="0.31496062992125984"/>
  <pageSetup paperSize="9" scale="61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24"/>
  <sheetViews>
    <sheetView workbookViewId="0">
      <selection activeCell="A2" sqref="A2"/>
    </sheetView>
  </sheetViews>
  <sheetFormatPr defaultRowHeight="14.25"/>
  <cols>
    <col min="1" max="1" width="4.75" customWidth="1"/>
    <col min="2" max="2" width="25.875" bestFit="1" customWidth="1"/>
    <col min="3" max="3" width="9.25" customWidth="1"/>
    <col min="4" max="4" width="15.25" bestFit="1" customWidth="1"/>
  </cols>
  <sheetData>
    <row r="1" spans="1:5">
      <c r="A1" t="s">
        <v>71</v>
      </c>
    </row>
    <row r="2" spans="1:5" ht="15" thickBot="1">
      <c r="A2" t="s">
        <v>6</v>
      </c>
    </row>
    <row r="3" spans="1:5" ht="15" thickBot="1">
      <c r="A3" s="41" t="s">
        <v>45</v>
      </c>
      <c r="B3" s="42"/>
      <c r="C3" s="42"/>
      <c r="D3" s="46"/>
      <c r="E3" s="33" t="s">
        <v>55</v>
      </c>
    </row>
    <row r="4" spans="1:5" ht="30.75" customHeight="1">
      <c r="A4" s="1" t="s">
        <v>1</v>
      </c>
      <c r="B4" s="1" t="s">
        <v>7</v>
      </c>
      <c r="C4" s="3" t="s">
        <v>2</v>
      </c>
      <c r="D4" s="30" t="s">
        <v>8</v>
      </c>
      <c r="E4" s="35"/>
    </row>
    <row r="5" spans="1:5" ht="27.75" customHeight="1">
      <c r="A5" s="2" t="s">
        <v>10</v>
      </c>
      <c r="B5" s="2" t="s">
        <v>20</v>
      </c>
      <c r="C5" s="2"/>
      <c r="D5" s="18">
        <v>0.1</v>
      </c>
      <c r="E5" s="36"/>
    </row>
    <row r="6" spans="1:5" ht="26.25" customHeight="1">
      <c r="A6" s="2" t="s">
        <v>11</v>
      </c>
      <c r="B6" s="2" t="s">
        <v>21</v>
      </c>
      <c r="C6" s="2"/>
      <c r="D6" s="18">
        <v>0.4</v>
      </c>
      <c r="E6" s="36"/>
    </row>
    <row r="7" spans="1:5" ht="30.75" customHeight="1">
      <c r="A7" s="2" t="s">
        <v>12</v>
      </c>
      <c r="B7" s="2" t="s">
        <v>22</v>
      </c>
      <c r="C7" s="2"/>
      <c r="D7" s="18">
        <v>0.05</v>
      </c>
      <c r="E7" s="36"/>
    </row>
    <row r="8" spans="1:5" ht="30.75" customHeight="1">
      <c r="A8" s="2" t="s">
        <v>13</v>
      </c>
      <c r="B8" s="2" t="s">
        <v>23</v>
      </c>
      <c r="C8" s="2"/>
      <c r="D8" s="18">
        <v>0.05</v>
      </c>
      <c r="E8" s="36"/>
    </row>
    <row r="9" spans="1:5" ht="29.25" customHeight="1" thickBot="1">
      <c r="A9" s="2" t="s">
        <v>14</v>
      </c>
      <c r="B9" s="2" t="s">
        <v>24</v>
      </c>
      <c r="C9" s="2"/>
      <c r="D9" s="18">
        <v>0.02</v>
      </c>
      <c r="E9" s="36">
        <f>SUM(D5:D9)</f>
        <v>0.62000000000000011</v>
      </c>
    </row>
    <row r="10" spans="1:5" ht="15" thickBot="1">
      <c r="A10" s="6" t="s">
        <v>44</v>
      </c>
      <c r="B10" s="7"/>
      <c r="C10" s="7"/>
      <c r="D10" s="7"/>
      <c r="E10" s="36"/>
    </row>
    <row r="11" spans="1:5" ht="32.25" customHeight="1">
      <c r="A11" s="2" t="s">
        <v>10</v>
      </c>
      <c r="B11" s="4" t="s">
        <v>57</v>
      </c>
      <c r="C11" s="5"/>
      <c r="D11" s="31">
        <v>0.1</v>
      </c>
      <c r="E11" s="36"/>
    </row>
    <row r="12" spans="1:5" ht="30.75" customHeight="1">
      <c r="A12" s="2" t="s">
        <v>11</v>
      </c>
      <c r="B12" s="4" t="s">
        <v>58</v>
      </c>
      <c r="C12" s="2"/>
      <c r="D12" s="31">
        <v>0.02</v>
      </c>
      <c r="E12" s="36"/>
    </row>
    <row r="13" spans="1:5" ht="29.25" customHeight="1">
      <c r="A13" s="2" t="s">
        <v>12</v>
      </c>
      <c r="B13" s="4" t="s">
        <v>59</v>
      </c>
      <c r="C13" s="5"/>
      <c r="D13" s="31">
        <v>0.18</v>
      </c>
      <c r="E13" s="36"/>
    </row>
    <row r="14" spans="1:5" ht="29.25" customHeight="1">
      <c r="A14" s="2" t="s">
        <v>13</v>
      </c>
      <c r="B14" s="4" t="s">
        <v>60</v>
      </c>
      <c r="C14" s="5"/>
      <c r="D14" s="31">
        <v>0.1</v>
      </c>
      <c r="E14" s="36"/>
    </row>
    <row r="15" spans="1:5" ht="30.75" customHeight="1">
      <c r="A15" s="2" t="s">
        <v>14</v>
      </c>
      <c r="B15" s="4" t="s">
        <v>61</v>
      </c>
      <c r="C15" s="5"/>
      <c r="D15" s="31">
        <v>7.0000000000000007E-2</v>
      </c>
      <c r="E15" s="36"/>
    </row>
    <row r="16" spans="1:5" ht="30.75" customHeight="1">
      <c r="A16" s="2" t="s">
        <v>15</v>
      </c>
      <c r="B16" s="4" t="s">
        <v>62</v>
      </c>
      <c r="C16" s="5"/>
      <c r="D16" s="31">
        <v>0.1</v>
      </c>
      <c r="E16" s="36"/>
    </row>
    <row r="17" spans="1:6" ht="27.75" customHeight="1">
      <c r="A17" s="2" t="s">
        <v>16</v>
      </c>
      <c r="B17" s="4" t="s">
        <v>63</v>
      </c>
      <c r="C17" s="2"/>
      <c r="D17" s="18">
        <v>7.0000000000000007E-2</v>
      </c>
      <c r="E17" s="36"/>
    </row>
    <row r="18" spans="1:6" ht="26.25" customHeight="1" thickBot="1">
      <c r="A18" s="2" t="s">
        <v>25</v>
      </c>
      <c r="B18" s="4" t="s">
        <v>64</v>
      </c>
      <c r="C18" s="2"/>
      <c r="D18" s="18">
        <v>0.13</v>
      </c>
      <c r="E18" s="36">
        <f>SUM(D11:D18)</f>
        <v>0.77000000000000013</v>
      </c>
    </row>
    <row r="19" spans="1:6" ht="15" thickBot="1">
      <c r="A19" s="6" t="s">
        <v>46</v>
      </c>
      <c r="B19" s="7"/>
      <c r="C19" s="7"/>
      <c r="D19" s="7"/>
      <c r="E19" s="36"/>
    </row>
    <row r="20" spans="1:6" ht="29.25" customHeight="1">
      <c r="A20" s="2" t="s">
        <v>10</v>
      </c>
      <c r="B20" s="2" t="s">
        <v>41</v>
      </c>
      <c r="C20" s="2" t="s">
        <v>36</v>
      </c>
      <c r="D20" s="18">
        <v>0.2</v>
      </c>
      <c r="E20" s="36"/>
      <c r="F20" s="47"/>
    </row>
    <row r="21" spans="1:6" ht="27.75" customHeight="1" thickBot="1">
      <c r="A21" s="2" t="s">
        <v>11</v>
      </c>
      <c r="B21" s="2" t="s">
        <v>42</v>
      </c>
      <c r="C21" s="2" t="s">
        <v>37</v>
      </c>
      <c r="D21" s="18">
        <v>0.2</v>
      </c>
      <c r="E21" s="36">
        <f>SUM(D20:D21)</f>
        <v>0.4</v>
      </c>
      <c r="F21" s="47"/>
    </row>
    <row r="22" spans="1:6" ht="15" thickBot="1">
      <c r="A22" s="6" t="s">
        <v>56</v>
      </c>
      <c r="B22" s="7"/>
      <c r="C22" s="7"/>
      <c r="D22" s="7"/>
      <c r="E22" s="36"/>
    </row>
    <row r="23" spans="1:6" ht="29.25" customHeight="1" thickBot="1">
      <c r="A23" s="2" t="s">
        <v>10</v>
      </c>
      <c r="B23" s="2" t="s">
        <v>65</v>
      </c>
      <c r="C23" s="2"/>
      <c r="D23" s="32">
        <v>0.12</v>
      </c>
      <c r="E23" s="37">
        <f>SUM(D23)</f>
        <v>0.12</v>
      </c>
    </row>
    <row r="24" spans="1:6" ht="15" thickBot="1">
      <c r="D24" s="17" t="s">
        <v>54</v>
      </c>
      <c r="E24" s="34">
        <f>SUM(E9+E18+E21+E23)</f>
        <v>1.9100000000000001</v>
      </c>
    </row>
  </sheetData>
  <mergeCells count="2">
    <mergeCell ref="A3:D3"/>
    <mergeCell ref="F20:F21"/>
  </mergeCells>
  <pageMargins left="0.70866141732283472" right="0.70866141732283472" top="0.74803149606299213" bottom="0.74803149606299213" header="0.31496062992125984" footer="0.31496062992125984"/>
  <pageSetup paperSize="9" scale="8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Koszenie dróg</vt:lpstr>
      <vt:lpstr>Koszenie składów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Tomasz.Jarkiewicz</dc:creator>
  <cp:lastModifiedBy>kamil.westrych</cp:lastModifiedBy>
  <cp:lastPrinted>2020-05-13T06:04:28Z</cp:lastPrinted>
  <dcterms:created xsi:type="dcterms:W3CDTF">2018-06-11T10:24:12Z</dcterms:created>
  <dcterms:modified xsi:type="dcterms:W3CDTF">2020-05-25T05:22:43Z</dcterms:modified>
</cp:coreProperties>
</file>