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<sst xmlns="http://schemas.openxmlformats.org/spreadsheetml/2006/main" count="47" uniqueCount="31">
  <si>
    <t xml:space="preserve">Załącznik nr 1</t>
  </si>
  <si>
    <t xml:space="preserve">FORMULARZ OFERTOWY NA ŻYWIENIE OSÓB ZATRZYMANYCH W KMP W SUWAŁKACH</t>
  </si>
  <si>
    <t xml:space="preserve">NALEŻY WYPEŁNIĆ TYLKO ŻÓŁTE POLA - MARŻA oraz WARTOŚĆ 1 TRANSPORTU</t>
  </si>
  <si>
    <t xml:space="preserve">Jednostka</t>
  </si>
  <si>
    <t xml:space="preserve">Koszty wyżywienia miesięcznie</t>
  </si>
  <si>
    <t xml:space="preserve">Koszty transportu miesięcznie</t>
  </si>
  <si>
    <t xml:space="preserve">Liczba
posiłków</t>
  </si>
  <si>
    <t xml:space="preserve">Norma
wyżywienia</t>
  </si>
  <si>
    <t xml:space="preserve">Marża</t>
  </si>
  <si>
    <t xml:space="preserve">Cena jednostkowa z uwzględnieniem marży</t>
  </si>
  <si>
    <t xml:space="preserve">Wartość miesięcznie</t>
  </si>
  <si>
    <t xml:space="preserve">Liczba
transportów</t>
  </si>
  <si>
    <t xml:space="preserve">Wartość
1 transportu</t>
  </si>
  <si>
    <t xml:space="preserve">KMP Suwałki</t>
  </si>
  <si>
    <t xml:space="preserve">Dorośli:</t>
  </si>
  <si>
    <t xml:space="preserve">Śniadanie</t>
  </si>
  <si>
    <t xml:space="preserve">Obiad</t>
  </si>
  <si>
    <t xml:space="preserve">Kolacja</t>
  </si>
  <si>
    <t xml:space="preserve">Nieletni i kobiety w ciąży:</t>
  </si>
  <si>
    <t xml:space="preserve">Nieletni w dni świąteczne:</t>
  </si>
  <si>
    <t xml:space="preserve">Nieletni w trakcie konwoju:</t>
  </si>
  <si>
    <t xml:space="preserve">Wyżywienie - łączna wartość oferty:</t>
  </si>
  <si>
    <t xml:space="preserve">brutto,</t>
  </si>
  <si>
    <t xml:space="preserve">to jest:</t>
  </si>
  <si>
    <t xml:space="preserve">netto</t>
  </si>
  <si>
    <t xml:space="preserve">Transport - łączna wartość oferty:</t>
  </si>
  <si>
    <t xml:space="preserve">ŁĄCZNA WARTOŚĆ OFERTY:</t>
  </si>
  <si>
    <t xml:space="preserve">DATA:</t>
  </si>
  <si>
    <t xml:space="preserve">2022 r.</t>
  </si>
  <si>
    <t xml:space="preserve">PIECZĘĆ FIRMOWA:</t>
  </si>
  <si>
    <t xml:space="preserve">PODPIS: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</si>
</sst>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zł&quot;_-;\-* #,##0.00&quot; zł&quot;_-;_-* \-??&quot; zł&quot;_-;_-@_-"/>
    <numFmt numFmtId="166" formatCode="0.00%"/>
    <numFmt numFmtId="167" formatCode="#,##0.00&quot; zł&quot;;[RED]\-#,##0.00&quot; zł&quot;"/>
    <numFmt numFmtId="168" formatCode="#,##0.00&quot; zł&quot;"/>
    <numFmt numFmtId="169" formatCode="#,##0&quot; zł&quot;;[RED]\-#,##0&quot; zł&quot;"/>
    <numFmt numFmtId="170" formatCode="0%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9"/>
      <name val="Arial"/>
      <family val="2"/>
      <charset val="238"/>
    </font>
    <font>
      <b val="true"/>
      <i val="true"/>
      <sz val="14"/>
      <color rgb="FF0070C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2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3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6" fontId="6" fillId="5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6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8" fontId="6" fillId="5" borderId="4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" fillId="0" borderId="7" xfId="2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" fillId="0" borderId="9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" fillId="0" borderId="1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" fillId="0" borderId="1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" fillId="0" borderId="1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" fillId="0" borderId="13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0" borderId="12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4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15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" fillId="0" borderId="15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" fillId="0" borderId="15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" fillId="0" borderId="15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" fillId="0" borderId="0" xfId="2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4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4" borderId="1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6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7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0" borderId="1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9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" fillId="0" borderId="20" xfId="2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" fillId="0" borderId="2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20" applyFont="fals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Walutowy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703125" defaultRowHeight="15" zeroHeight="false" outlineLevelRow="0" outlineLevelCol="0"/>
  <cols>
    <col collapsed="false" customWidth="true" hidden="false" outlineLevel="0" max="4" min="4" style="0" width="13.29"/>
    <col collapsed="false" customWidth="true" hidden="false" outlineLevel="0" max="7" min="7" style="0" width="17.59"/>
    <col collapsed="false" customWidth="true" hidden="false" outlineLevel="0" max="8" min="8" style="0" width="12.71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 t="s">
        <v>0</v>
      </c>
    </row>
    <row r="2" customFormat="false" ht="1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8.7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5" hidden="false" customHeight="false" outlineLevel="0" collapsed="false">
      <c r="A4" s="4" t="s">
        <v>3</v>
      </c>
      <c r="B4" s="4"/>
      <c r="C4" s="5" t="s">
        <v>4</v>
      </c>
      <c r="D4" s="5"/>
      <c r="E4" s="5"/>
      <c r="F4" s="5"/>
      <c r="G4" s="5"/>
      <c r="H4" s="6" t="s">
        <v>5</v>
      </c>
      <c r="I4" s="6"/>
      <c r="J4" s="6"/>
    </row>
    <row r="5" customFormat="false" ht="77.25" hidden="false" customHeight="false" outlineLevel="0" collapsed="false">
      <c r="A5" s="4"/>
      <c r="B5" s="4"/>
      <c r="C5" s="7" t="s">
        <v>6</v>
      </c>
      <c r="D5" s="7" t="s">
        <v>7</v>
      </c>
      <c r="E5" s="8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10</v>
      </c>
    </row>
    <row r="6" customFormat="false" ht="15.75" hidden="false" customHeight="false" outlineLevel="0" collapsed="false">
      <c r="A6" s="9" t="s">
        <v>13</v>
      </c>
      <c r="B6" s="9"/>
      <c r="C6" s="10"/>
      <c r="D6" s="11"/>
      <c r="E6" s="12" t="n">
        <v>0</v>
      </c>
      <c r="F6" s="13"/>
      <c r="G6" s="14" t="n">
        <f aca="false">G7+G11+G15+G19</f>
        <v>2473.2</v>
      </c>
      <c r="H6" s="11"/>
      <c r="I6" s="15" t="n">
        <v>0</v>
      </c>
      <c r="J6" s="16" t="n">
        <f aca="false">J7+J11+J15+J19</f>
        <v>0</v>
      </c>
    </row>
    <row r="7" customFormat="false" ht="15" hidden="false" customHeight="false" outlineLevel="0" collapsed="false">
      <c r="A7" s="17" t="s">
        <v>14</v>
      </c>
      <c r="B7" s="17"/>
      <c r="C7" s="18"/>
      <c r="D7" s="19"/>
      <c r="E7" s="19"/>
      <c r="F7" s="19"/>
      <c r="G7" s="20" t="n">
        <f aca="false">G9+G10+G8</f>
        <v>2376</v>
      </c>
      <c r="H7" s="18"/>
      <c r="I7" s="19"/>
      <c r="J7" s="21" t="n">
        <f aca="false">J8+J9+J10</f>
        <v>0</v>
      </c>
    </row>
    <row r="8" customFormat="false" ht="13.8" hidden="false" customHeight="false" outlineLevel="0" collapsed="false">
      <c r="A8" s="22" t="s">
        <v>15</v>
      </c>
      <c r="B8" s="22"/>
      <c r="C8" s="23" t="n">
        <v>180</v>
      </c>
      <c r="D8" s="24" t="n">
        <v>5.4</v>
      </c>
      <c r="E8" s="25" t="n">
        <f aca="false">E6</f>
        <v>0</v>
      </c>
      <c r="F8" s="26" t="n">
        <f aca="false">D8+D8*E8</f>
        <v>5.4</v>
      </c>
      <c r="G8" s="24" t="n">
        <f aca="false">(D8+E8*D8)*C8</f>
        <v>972</v>
      </c>
      <c r="H8" s="23" t="n">
        <v>28</v>
      </c>
      <c r="I8" s="27" t="n">
        <f aca="false">I6</f>
        <v>0</v>
      </c>
      <c r="J8" s="28" t="n">
        <f aca="false">H8*I8</f>
        <v>0</v>
      </c>
    </row>
    <row r="9" customFormat="false" ht="13.8" hidden="false" customHeight="false" outlineLevel="0" collapsed="false">
      <c r="A9" s="22" t="s">
        <v>16</v>
      </c>
      <c r="B9" s="22"/>
      <c r="C9" s="23" t="n">
        <v>120</v>
      </c>
      <c r="D9" s="24" t="n">
        <v>7.2</v>
      </c>
      <c r="E9" s="25" t="n">
        <f aca="false">E6</f>
        <v>0</v>
      </c>
      <c r="F9" s="26" t="n">
        <f aca="false">D9+D9*E9</f>
        <v>7.2</v>
      </c>
      <c r="G9" s="24" t="n">
        <f aca="false">(D9+E9*D9)*C9</f>
        <v>864</v>
      </c>
      <c r="H9" s="23" t="n">
        <v>28</v>
      </c>
      <c r="I9" s="27" t="n">
        <f aca="false">I6</f>
        <v>0</v>
      </c>
      <c r="J9" s="28" t="n">
        <f aca="false">H9*I9</f>
        <v>0</v>
      </c>
    </row>
    <row r="10" customFormat="false" ht="13.8" hidden="false" customHeight="false" outlineLevel="0" collapsed="false">
      <c r="A10" s="22" t="s">
        <v>17</v>
      </c>
      <c r="B10" s="22"/>
      <c r="C10" s="23" t="n">
        <v>100</v>
      </c>
      <c r="D10" s="24" t="n">
        <v>5.4</v>
      </c>
      <c r="E10" s="25" t="n">
        <f aca="false">E6</f>
        <v>0</v>
      </c>
      <c r="F10" s="26" t="n">
        <f aca="false">D10+D10*E10</f>
        <v>5.4</v>
      </c>
      <c r="G10" s="24" t="n">
        <f aca="false">(D10+E10*D10)*C10</f>
        <v>540</v>
      </c>
      <c r="H10" s="23" t="n">
        <v>27</v>
      </c>
      <c r="I10" s="27" t="n">
        <f aca="false">I8</f>
        <v>0</v>
      </c>
      <c r="J10" s="28" t="n">
        <f aca="false">H10*I10</f>
        <v>0</v>
      </c>
    </row>
    <row r="11" customFormat="false" ht="15" hidden="false" customHeight="false" outlineLevel="0" collapsed="false">
      <c r="A11" s="29" t="s">
        <v>18</v>
      </c>
      <c r="B11" s="29"/>
      <c r="C11" s="23"/>
      <c r="D11" s="30"/>
      <c r="E11" s="23"/>
      <c r="F11" s="23"/>
      <c r="G11" s="24" t="n">
        <f aca="false">G12+G13+G14</f>
        <v>61.2</v>
      </c>
      <c r="H11" s="23"/>
      <c r="I11" s="30"/>
      <c r="J11" s="28" t="n">
        <f aca="false">J14+J13+J12</f>
        <v>0</v>
      </c>
    </row>
    <row r="12" customFormat="false" ht="13.8" hidden="false" customHeight="false" outlineLevel="0" collapsed="false">
      <c r="A12" s="22" t="s">
        <v>15</v>
      </c>
      <c r="B12" s="22"/>
      <c r="C12" s="23" t="n">
        <v>4</v>
      </c>
      <c r="D12" s="24" t="n">
        <v>5.4</v>
      </c>
      <c r="E12" s="25" t="n">
        <f aca="false">E6</f>
        <v>0</v>
      </c>
      <c r="F12" s="26" t="n">
        <f aca="false">D12+E12</f>
        <v>5.4</v>
      </c>
      <c r="G12" s="24" t="n">
        <f aca="false">(D12+E12*D12)*C12</f>
        <v>21.6</v>
      </c>
      <c r="H12" s="23" t="n">
        <v>1</v>
      </c>
      <c r="I12" s="27" t="n">
        <f aca="false">I6</f>
        <v>0</v>
      </c>
      <c r="J12" s="28" t="n">
        <f aca="false">H12*I12</f>
        <v>0</v>
      </c>
    </row>
    <row r="13" customFormat="false" ht="13.8" hidden="false" customHeight="false" outlineLevel="0" collapsed="false">
      <c r="A13" s="22" t="s">
        <v>16</v>
      </c>
      <c r="B13" s="22"/>
      <c r="C13" s="23" t="n">
        <v>4</v>
      </c>
      <c r="D13" s="24" t="n">
        <v>7.2</v>
      </c>
      <c r="E13" s="25" t="n">
        <f aca="false">E6</f>
        <v>0</v>
      </c>
      <c r="F13" s="26" t="n">
        <f aca="false">D13+E13</f>
        <v>7.2</v>
      </c>
      <c r="G13" s="24" t="n">
        <f aca="false">(D13+E13*D13)*C13</f>
        <v>28.8</v>
      </c>
      <c r="H13" s="23" t="n">
        <v>1</v>
      </c>
      <c r="I13" s="27" t="n">
        <f aca="false">I6</f>
        <v>0</v>
      </c>
      <c r="J13" s="28" t="n">
        <f aca="false">H13*I13</f>
        <v>0</v>
      </c>
    </row>
    <row r="14" customFormat="false" ht="13.8" hidden="false" customHeight="false" outlineLevel="0" collapsed="false">
      <c r="A14" s="22" t="s">
        <v>17</v>
      </c>
      <c r="B14" s="22"/>
      <c r="C14" s="23" t="n">
        <v>2</v>
      </c>
      <c r="D14" s="24" t="n">
        <v>5.4</v>
      </c>
      <c r="E14" s="25" t="n">
        <f aca="false">E6</f>
        <v>0</v>
      </c>
      <c r="F14" s="26" t="n">
        <f aca="false">D14+E14</f>
        <v>5.4</v>
      </c>
      <c r="G14" s="24" t="n">
        <f aca="false">(D14+E14*D14)*C14</f>
        <v>10.8</v>
      </c>
      <c r="H14" s="23" t="n">
        <v>1</v>
      </c>
      <c r="I14" s="27" t="n">
        <f aca="false">I6</f>
        <v>0</v>
      </c>
      <c r="J14" s="28" t="n">
        <f aca="false">H14*I14</f>
        <v>0</v>
      </c>
    </row>
    <row r="15" customFormat="false" ht="15" hidden="false" customHeight="false" outlineLevel="0" collapsed="false">
      <c r="A15" s="29" t="s">
        <v>19</v>
      </c>
      <c r="B15" s="29"/>
      <c r="C15" s="23"/>
      <c r="D15" s="30"/>
      <c r="E15" s="23"/>
      <c r="F15" s="23"/>
      <c r="G15" s="24" t="n">
        <f aca="false">G17+G18+G16</f>
        <v>18</v>
      </c>
      <c r="H15" s="23"/>
      <c r="I15" s="30"/>
      <c r="J15" s="28" t="n">
        <f aca="false">J18+J17+J16</f>
        <v>0</v>
      </c>
    </row>
    <row r="16" customFormat="false" ht="13.8" hidden="false" customHeight="false" outlineLevel="0" collapsed="false">
      <c r="A16" s="22" t="s">
        <v>15</v>
      </c>
      <c r="B16" s="22"/>
      <c r="C16" s="23" t="n">
        <v>1</v>
      </c>
      <c r="D16" s="24" t="n">
        <v>5.4</v>
      </c>
      <c r="E16" s="25" t="n">
        <f aca="false">E6</f>
        <v>0</v>
      </c>
      <c r="F16" s="26" t="n">
        <f aca="false">D16+D16*E16</f>
        <v>5.4</v>
      </c>
      <c r="G16" s="24" t="n">
        <f aca="false">(D16+E16*D16)*C16</f>
        <v>5.4</v>
      </c>
      <c r="H16" s="23" t="n">
        <v>1</v>
      </c>
      <c r="I16" s="27" t="n">
        <f aca="false">I6</f>
        <v>0</v>
      </c>
      <c r="J16" s="28" t="n">
        <f aca="false">H16*I16</f>
        <v>0</v>
      </c>
    </row>
    <row r="17" customFormat="false" ht="13.8" hidden="false" customHeight="false" outlineLevel="0" collapsed="false">
      <c r="A17" s="22" t="s">
        <v>16</v>
      </c>
      <c r="B17" s="22"/>
      <c r="C17" s="23" t="n">
        <v>1</v>
      </c>
      <c r="D17" s="24" t="n">
        <v>7.2</v>
      </c>
      <c r="E17" s="25" t="n">
        <f aca="false">E6</f>
        <v>0</v>
      </c>
      <c r="F17" s="26" t="n">
        <f aca="false">D17+D17*E17</f>
        <v>7.2</v>
      </c>
      <c r="G17" s="24" t="n">
        <f aca="false">(D17+E17*D17)*C17</f>
        <v>7.2</v>
      </c>
      <c r="H17" s="23" t="n">
        <v>1</v>
      </c>
      <c r="I17" s="27" t="n">
        <f aca="false">I6</f>
        <v>0</v>
      </c>
      <c r="J17" s="28" t="n">
        <f aca="false">H17*I17</f>
        <v>0</v>
      </c>
    </row>
    <row r="18" customFormat="false" ht="13.8" hidden="false" customHeight="false" outlineLevel="0" collapsed="false">
      <c r="A18" s="22" t="s">
        <v>17</v>
      </c>
      <c r="B18" s="22"/>
      <c r="C18" s="23" t="n">
        <v>1</v>
      </c>
      <c r="D18" s="24" t="n">
        <v>5.4</v>
      </c>
      <c r="E18" s="25" t="n">
        <f aca="false">E6</f>
        <v>0</v>
      </c>
      <c r="F18" s="26" t="n">
        <f aca="false">D18+D18*E18</f>
        <v>5.4</v>
      </c>
      <c r="G18" s="24" t="n">
        <f aca="false">(D18+E18*D18)*C18</f>
        <v>5.4</v>
      </c>
      <c r="H18" s="23" t="n">
        <v>1</v>
      </c>
      <c r="I18" s="27" t="n">
        <f aca="false">I6</f>
        <v>0</v>
      </c>
      <c r="J18" s="28" t="n">
        <f aca="false">H18*I18</f>
        <v>0</v>
      </c>
    </row>
    <row r="19" customFormat="false" ht="15" hidden="false" customHeight="false" outlineLevel="0" collapsed="false">
      <c r="A19" s="29" t="s">
        <v>20</v>
      </c>
      <c r="B19" s="29"/>
      <c r="C19" s="23"/>
      <c r="D19" s="30"/>
      <c r="E19" s="23"/>
      <c r="F19" s="23"/>
      <c r="G19" s="24" t="n">
        <f aca="false">G20+G21+G22</f>
        <v>18</v>
      </c>
      <c r="H19" s="23"/>
      <c r="I19" s="30"/>
      <c r="J19" s="28" t="n">
        <f aca="false">J20+J21+J22</f>
        <v>0</v>
      </c>
    </row>
    <row r="20" customFormat="false" ht="13.8" hidden="false" customHeight="false" outlineLevel="0" collapsed="false">
      <c r="A20" s="22" t="s">
        <v>15</v>
      </c>
      <c r="B20" s="22"/>
      <c r="C20" s="23" t="n">
        <v>1</v>
      </c>
      <c r="D20" s="24" t="n">
        <v>5.4</v>
      </c>
      <c r="E20" s="25" t="n">
        <f aca="false">E6</f>
        <v>0</v>
      </c>
      <c r="F20" s="26" t="n">
        <f aca="false">D20+D20*E20</f>
        <v>5.4</v>
      </c>
      <c r="G20" s="24" t="n">
        <f aca="false">(D20+E20*D20)*C20</f>
        <v>5.4</v>
      </c>
      <c r="H20" s="23" t="n">
        <v>1</v>
      </c>
      <c r="I20" s="27" t="n">
        <f aca="false">I6</f>
        <v>0</v>
      </c>
      <c r="J20" s="28" t="n">
        <f aca="false">H20*I20</f>
        <v>0</v>
      </c>
    </row>
    <row r="21" customFormat="false" ht="13.8" hidden="false" customHeight="false" outlineLevel="0" collapsed="false">
      <c r="A21" s="22" t="s">
        <v>16</v>
      </c>
      <c r="B21" s="22"/>
      <c r="C21" s="23" t="n">
        <v>1</v>
      </c>
      <c r="D21" s="24" t="n">
        <v>7.2</v>
      </c>
      <c r="E21" s="25" t="n">
        <f aca="false">E6</f>
        <v>0</v>
      </c>
      <c r="F21" s="26" t="n">
        <f aca="false">D21+D21*E21</f>
        <v>7.2</v>
      </c>
      <c r="G21" s="24" t="n">
        <f aca="false">(D21+E21*D21)*C21</f>
        <v>7.2</v>
      </c>
      <c r="H21" s="23" t="n">
        <v>0</v>
      </c>
      <c r="I21" s="27" t="n">
        <f aca="false">I6</f>
        <v>0</v>
      </c>
      <c r="J21" s="28" t="n">
        <f aca="false">H21*I21</f>
        <v>0</v>
      </c>
    </row>
    <row r="22" customFormat="false" ht="13.8" hidden="false" customHeight="false" outlineLevel="0" collapsed="false">
      <c r="A22" s="31" t="s">
        <v>17</v>
      </c>
      <c r="B22" s="31"/>
      <c r="C22" s="32" t="n">
        <v>1</v>
      </c>
      <c r="D22" s="33" t="n">
        <v>5.4</v>
      </c>
      <c r="E22" s="34" t="n">
        <f aca="false">E6</f>
        <v>0</v>
      </c>
      <c r="F22" s="26" t="n">
        <f aca="false">D22+D22*E22</f>
        <v>5.4</v>
      </c>
      <c r="G22" s="24" t="n">
        <f aca="false">(D22+E22*D22)*C22</f>
        <v>5.4</v>
      </c>
      <c r="H22" s="32" t="n">
        <v>0</v>
      </c>
      <c r="I22" s="35" t="n">
        <f aca="false">I6</f>
        <v>0</v>
      </c>
      <c r="J22" s="28" t="n">
        <f aca="false">H22*I22</f>
        <v>0</v>
      </c>
    </row>
    <row r="23" customFormat="false" ht="15" hidden="false" customHeight="false" outlineLevel="0" collapsed="false">
      <c r="A23" s="1"/>
      <c r="B23" s="36"/>
      <c r="C23" s="36"/>
      <c r="D23" s="36"/>
      <c r="E23" s="36"/>
      <c r="F23" s="36"/>
      <c r="G23" s="36"/>
      <c r="H23" s="36"/>
      <c r="I23" s="36"/>
      <c r="J23" s="36"/>
    </row>
    <row r="24" customFormat="false" ht="15" hidden="false" customHeight="false" outlineLevel="0" collapsed="false">
      <c r="A24" s="37" t="s">
        <v>21</v>
      </c>
      <c r="B24" s="37"/>
      <c r="C24" s="37"/>
      <c r="D24" s="38" t="n">
        <f aca="false">G6*7</f>
        <v>17312.4</v>
      </c>
      <c r="E24" s="39" t="s">
        <v>22</v>
      </c>
      <c r="F24" s="39"/>
      <c r="G24" s="40" t="s">
        <v>23</v>
      </c>
      <c r="H24" s="41" t="n">
        <f aca="false">D24/1.08</f>
        <v>16030</v>
      </c>
      <c r="I24" s="40" t="s">
        <v>24</v>
      </c>
      <c r="J24" s="36"/>
    </row>
    <row r="25" customFormat="false" ht="15.75" hidden="false" customHeight="false" outlineLevel="0" collapsed="false">
      <c r="A25" s="42" t="s">
        <v>25</v>
      </c>
      <c r="B25" s="42"/>
      <c r="C25" s="42"/>
      <c r="D25" s="43" t="n">
        <f aca="false">J6*7</f>
        <v>0</v>
      </c>
      <c r="E25" s="44" t="s">
        <v>22</v>
      </c>
      <c r="F25" s="44"/>
      <c r="G25" s="45" t="s">
        <v>23</v>
      </c>
      <c r="H25" s="46" t="n">
        <f aca="false">D25/1.23</f>
        <v>0</v>
      </c>
      <c r="I25" s="45" t="s">
        <v>24</v>
      </c>
      <c r="J25" s="36"/>
    </row>
    <row r="26" customFormat="false" ht="15.75" hidden="false" customHeight="false" outlineLevel="0" collapsed="false">
      <c r="A26" s="47" t="s">
        <v>26</v>
      </c>
      <c r="B26" s="47"/>
      <c r="C26" s="47"/>
      <c r="D26" s="48" t="n">
        <f aca="false">D24+D25</f>
        <v>17312.4</v>
      </c>
      <c r="E26" s="49" t="s">
        <v>22</v>
      </c>
      <c r="F26" s="49"/>
      <c r="G26" s="50" t="s">
        <v>23</v>
      </c>
      <c r="H26" s="48" t="n">
        <f aca="false">H24+H25</f>
        <v>16030</v>
      </c>
      <c r="I26" s="51" t="s">
        <v>24</v>
      </c>
      <c r="J26" s="36"/>
    </row>
    <row r="27" customFormat="false" ht="15" hidden="false" customHeight="false" outlineLevel="0" collapsed="false">
      <c r="A27" s="1"/>
      <c r="B27" s="36"/>
      <c r="C27" s="36"/>
      <c r="D27" s="36"/>
      <c r="E27" s="36"/>
      <c r="F27" s="36"/>
      <c r="G27" s="36"/>
      <c r="H27" s="36"/>
      <c r="I27" s="36"/>
      <c r="J27" s="36"/>
    </row>
    <row r="28" customFormat="false" ht="15" hidden="false" customHeight="false" outlineLevel="0" collapsed="false">
      <c r="A28" s="52" t="s">
        <v>27</v>
      </c>
      <c r="B28" s="52"/>
      <c r="C28" s="53"/>
      <c r="D28" s="53"/>
      <c r="E28" s="54" t="s">
        <v>28</v>
      </c>
      <c r="F28" s="54"/>
      <c r="G28" s="36"/>
      <c r="H28" s="36"/>
      <c r="I28" s="36"/>
      <c r="J28" s="36"/>
    </row>
    <row r="29" customFormat="false" ht="15" hidden="false" customHeight="false" outlineLevel="0" collapsed="false">
      <c r="A29" s="1"/>
      <c r="B29" s="36"/>
      <c r="C29" s="36"/>
      <c r="D29" s="36"/>
      <c r="E29" s="36"/>
      <c r="F29" s="36"/>
      <c r="G29" s="36"/>
      <c r="H29" s="36"/>
      <c r="I29" s="36"/>
      <c r="J29" s="36"/>
    </row>
    <row r="30" customFormat="false" ht="15" hidden="false" customHeight="false" outlineLevel="0" collapsed="false">
      <c r="A30" s="4" t="s">
        <v>29</v>
      </c>
      <c r="B30" s="4"/>
      <c r="C30" s="4"/>
      <c r="D30" s="4"/>
      <c r="E30" s="4"/>
      <c r="F30" s="8"/>
      <c r="G30" s="36"/>
      <c r="H30" s="4" t="s">
        <v>30</v>
      </c>
      <c r="I30" s="4"/>
      <c r="J30" s="4"/>
    </row>
    <row r="31" customFormat="false" ht="15" hidden="false" customHeight="false" outlineLevel="0" collapsed="false">
      <c r="A31" s="1"/>
      <c r="B31" s="36"/>
      <c r="C31" s="36"/>
      <c r="D31" s="36"/>
      <c r="E31" s="36"/>
      <c r="F31" s="36"/>
      <c r="G31" s="36"/>
      <c r="H31" s="36"/>
      <c r="I31" s="36"/>
      <c r="J31" s="36"/>
    </row>
    <row r="32" customFormat="false" ht="15" hidden="false" customHeight="false" outlineLevel="0" collapsed="false">
      <c r="A32" s="1"/>
      <c r="B32" s="36"/>
      <c r="C32" s="36"/>
      <c r="D32" s="36"/>
      <c r="E32" s="36"/>
      <c r="F32" s="36"/>
      <c r="G32" s="36"/>
      <c r="H32" s="36"/>
      <c r="I32" s="36"/>
      <c r="J32" s="36"/>
    </row>
    <row r="33" customFormat="false" ht="15" hidden="false" customHeight="false" outlineLevel="0" collapsed="false">
      <c r="A33" s="1"/>
      <c r="B33" s="36"/>
      <c r="C33" s="36"/>
      <c r="D33" s="36"/>
      <c r="E33" s="36"/>
      <c r="F33" s="36"/>
      <c r="G33" s="36"/>
      <c r="H33" s="36"/>
      <c r="I33" s="36"/>
      <c r="J33" s="36"/>
    </row>
    <row r="34" customFormat="false" ht="15" hidden="false" customHeight="false" outlineLevel="0" collapsed="false">
      <c r="A34" s="1"/>
      <c r="B34" s="36"/>
      <c r="C34" s="36"/>
      <c r="D34" s="36"/>
      <c r="E34" s="36"/>
      <c r="F34" s="36"/>
      <c r="G34" s="36"/>
      <c r="H34" s="36"/>
      <c r="I34" s="36"/>
      <c r="J34" s="36"/>
    </row>
    <row r="35" customFormat="false" ht="15" hidden="false" customHeight="false" outlineLevel="0" collapsed="false">
      <c r="A35" s="55"/>
      <c r="B35" s="53"/>
      <c r="C35" s="53"/>
      <c r="D35" s="53"/>
      <c r="E35" s="53"/>
      <c r="F35" s="56"/>
      <c r="G35" s="36"/>
      <c r="H35" s="53"/>
      <c r="I35" s="53"/>
      <c r="J35" s="53"/>
    </row>
    <row r="36" customFormat="false" ht="15" hidden="false" customHeight="false" outlineLevel="0" collapsed="false">
      <c r="A36" s="1"/>
      <c r="B36" s="36"/>
      <c r="C36" s="36"/>
      <c r="D36" s="36"/>
      <c r="E36" s="36"/>
      <c r="F36" s="36"/>
      <c r="G36" s="36"/>
      <c r="H36" s="36"/>
      <c r="I36" s="36"/>
      <c r="J36" s="36"/>
    </row>
    <row r="37" customFormat="false" ht="15" hidden="false" customHeight="false" outlineLevel="0" collapsed="false">
      <c r="A37" s="1"/>
      <c r="B37" s="36"/>
      <c r="C37" s="36"/>
      <c r="D37" s="36"/>
      <c r="E37" s="36"/>
      <c r="F37" s="36"/>
      <c r="G37" s="36"/>
      <c r="H37" s="36"/>
      <c r="I37" s="36"/>
      <c r="J37" s="36"/>
    </row>
    <row r="38" customFormat="false" ht="15" hidden="false" customHeight="false" outlineLevel="0" collapsed="false">
      <c r="A38" s="1"/>
      <c r="B38" s="36"/>
      <c r="C38" s="36"/>
      <c r="D38" s="36"/>
      <c r="E38" s="36"/>
      <c r="F38" s="36"/>
      <c r="G38" s="36"/>
      <c r="H38" s="36"/>
      <c r="I38" s="36"/>
      <c r="J38" s="36"/>
    </row>
    <row r="39" customFormat="false" ht="15" hidden="false" customHeight="false" outlineLevel="0" collapsed="false">
      <c r="A39" s="1"/>
      <c r="B39" s="36"/>
      <c r="C39" s="36"/>
      <c r="D39" s="36"/>
      <c r="E39" s="36"/>
      <c r="F39" s="36"/>
      <c r="G39" s="36"/>
      <c r="H39" s="36"/>
      <c r="I39" s="36"/>
      <c r="J39" s="36"/>
    </row>
    <row r="40" customFormat="false" ht="15" hidden="false" customHeight="false" outlineLevel="0" collapsed="false">
      <c r="A40" s="1"/>
      <c r="B40" s="36"/>
      <c r="C40" s="36"/>
      <c r="D40" s="36"/>
      <c r="E40" s="36"/>
      <c r="F40" s="36"/>
      <c r="G40" s="36"/>
      <c r="H40" s="36"/>
      <c r="I40" s="36"/>
      <c r="J40" s="36"/>
    </row>
    <row r="41" customFormat="false" ht="15" hidden="false" customHeight="false" outlineLevel="0" collapsed="false">
      <c r="A41" s="1"/>
      <c r="B41" s="36"/>
      <c r="C41" s="36"/>
      <c r="D41" s="36"/>
      <c r="E41" s="36"/>
      <c r="F41" s="36"/>
      <c r="G41" s="36"/>
      <c r="H41" s="36"/>
      <c r="I41" s="36"/>
      <c r="J41" s="36"/>
    </row>
    <row r="42" customFormat="false" ht="15" hidden="false" customHeight="false" outlineLevel="0" collapsed="false">
      <c r="A42" s="1"/>
      <c r="B42" s="36"/>
      <c r="C42" s="36"/>
      <c r="D42" s="36"/>
      <c r="E42" s="36"/>
      <c r="F42" s="36"/>
      <c r="G42" s="36"/>
      <c r="H42" s="36"/>
      <c r="I42" s="36"/>
      <c r="J42" s="36"/>
    </row>
  </sheetData>
  <mergeCells count="28">
    <mergeCell ref="A2:J2"/>
    <mergeCell ref="A3:J3"/>
    <mergeCell ref="A4:B5"/>
    <mergeCell ref="C4:G4"/>
    <mergeCell ref="H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C24"/>
    <mergeCell ref="A25:C25"/>
    <mergeCell ref="A26:C26"/>
    <mergeCell ref="A28:B28"/>
    <mergeCell ref="A30:E30"/>
    <mergeCell ref="H30:J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2022-07-06T06:17:56Z</dcterms:created>
  <dc:creator>agnieszkamodzelewska</dc:creator>
  <dc:description/>
  <dc:language>pl-PL</dc:language>
  <cp:lastModifiedBy/>
  <dcterms:modified xsi:type="dcterms:W3CDTF">2022-07-06T12:03:07Z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