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Anka M\NZ.261.43.2023 - U - sprz.specj. (6)\2. SWZ\"/>
    </mc:Choice>
  </mc:AlternateContent>
  <xr:revisionPtr revIDLastSave="0" documentId="13_ncr:1_{0C1BA66F-B907-4512-90A5-E1E1DA49FCC3}" xr6:coauthVersionLast="47" xr6:coauthVersionMax="47" xr10:uidLastSave="{00000000-0000-0000-0000-000000000000}"/>
  <bookViews>
    <workbookView xWindow="-28920" yWindow="-120" windowWidth="29040" windowHeight="15840" tabRatio="500" xr2:uid="{00000000-000D-0000-FFFF-FFFF00000000}"/>
  </bookViews>
  <sheets>
    <sheet name="Zad.3" sheetId="1" r:id="rId1"/>
  </sheets>
  <definedNames>
    <definedName name="_xlnm.Print_Area" localSheetId="0">Zad.3!$A$1:$J$35</definedName>
  </definedNames>
  <calcPr calcId="19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22" i="1" l="1"/>
  <c r="F22" i="1"/>
  <c r="H17" i="1"/>
  <c r="F17" i="1"/>
  <c r="F21" i="1"/>
  <c r="H21" i="1" s="1"/>
  <c r="I21" i="1" s="1"/>
  <c r="F14" i="1"/>
  <c r="H14" i="1" s="1"/>
  <c r="I14" i="1" s="1"/>
  <c r="F15" i="1"/>
  <c r="H15" i="1" s="1"/>
  <c r="I15" i="1" s="1"/>
  <c r="F16" i="1"/>
  <c r="H16" i="1" s="1"/>
  <c r="I16" i="1" s="1"/>
  <c r="F13" i="1"/>
  <c r="H13" i="1" s="1"/>
  <c r="I13" i="1" s="1"/>
  <c r="C32" i="1" l="1"/>
  <c r="H32" i="1"/>
  <c r="C31" i="1" l="1"/>
  <c r="C33" i="1" s="1"/>
  <c r="H31" i="1" l="1"/>
  <c r="H33" i="1" s="1"/>
</calcChain>
</file>

<file path=xl/sharedStrings.xml><?xml version="1.0" encoding="utf-8"?>
<sst xmlns="http://schemas.openxmlformats.org/spreadsheetml/2006/main" count="54" uniqueCount="47">
  <si>
    <t>Lp.</t>
  </si>
  <si>
    <t>Przedmiot  zamówienia</t>
  </si>
  <si>
    <t>Ilość</t>
  </si>
  <si>
    <t>Wartość netto 6=4x5</t>
  </si>
  <si>
    <t>Stawka     VAT (%)</t>
  </si>
  <si>
    <t>Wartość brutto (zł) 8=6+7</t>
  </si>
  <si>
    <t>szt.</t>
  </si>
  <si>
    <t>2.</t>
  </si>
  <si>
    <t>Razem
Netto:</t>
  </si>
  <si>
    <t>Razem
Brutto:</t>
  </si>
  <si>
    <t>1.</t>
  </si>
  <si>
    <t>Wartość z tabeli nr 1 - poz. "Razem"</t>
  </si>
  <si>
    <t>Razem netto:</t>
  </si>
  <si>
    <t>TABELA NR 1</t>
  </si>
  <si>
    <t>Przedmiot dzierżawy</t>
  </si>
  <si>
    <t>Cena netto za 1 miesiąc dzierżawy</t>
  </si>
  <si>
    <t>Wartość netto
5= 3 x 4</t>
  </si>
  <si>
    <t>Nazwa handlowa, typ, model, producent, rok produkcji</t>
  </si>
  <si>
    <t>Wartość brutto
7= 5 + 6</t>
  </si>
  <si>
    <t>RAZEM NETTO:</t>
  </si>
  <si>
    <t>RAZEM BRUTTO:</t>
  </si>
  <si>
    <t>TABELA NR 3  Wymagania eksploatacyjno – techniczne i jakościowe dotyczące wyrobów oraz urządzenia objętych przedmiotem zamówienia</t>
  </si>
  <si>
    <t>TABELA NR 2 Dzierżawa urządzeń</t>
  </si>
  <si>
    <t>Wartość z tabeli nr 2- poz. "Razem"</t>
  </si>
  <si>
    <t>Wartość netto (zł) tabeli nr 1-2</t>
  </si>
  <si>
    <t>Wartość brutto (zł) tabeli nr 1-2</t>
  </si>
  <si>
    <t>3.</t>
  </si>
  <si>
    <t>4.</t>
  </si>
  <si>
    <t xml:space="preserve">                                                                                                                                      Załącznik nr 4 do SWZ NZ.261.43.2023</t>
  </si>
  <si>
    <t>Załącznik nr 1 do umowy nr NZ.261.43.3.2023</t>
  </si>
  <si>
    <t xml:space="preserve"> Formularz cenowo- techniczny  zadania nr  3</t>
  </si>
  <si>
    <t>Cena 
jednostkowa netto (zł/j.m.)</t>
  </si>
  <si>
    <t>Cena jednostkowa brutto
9=8/4</t>
  </si>
  <si>
    <t>Stawka
VAT (%)</t>
  </si>
  <si>
    <t>Jm.</t>
  </si>
  <si>
    <t xml:space="preserve">2 monitory do pomiarów hemodynamicznych z modułem PICCO,
+ 2 moduły rzutu serca metodą termodylucji przezpłucnej PICCO kompatybilny z monitorem
</t>
  </si>
  <si>
    <t>Stawka
VAT %</t>
  </si>
  <si>
    <t>Cena jednostkowa brutto
8=7/3</t>
  </si>
  <si>
    <t>Okres dzierżawy
(m-ce)</t>
  </si>
  <si>
    <t xml:space="preserve">Czujnik do pomiaru rzutu serca z analizy konturu fali tętna z wykorzystaniem każdego dostępu tętniczego.
</t>
  </si>
  <si>
    <r>
      <rPr>
        <b/>
        <sz val="9"/>
        <rFont val="Arial"/>
        <family val="2"/>
        <charset val="238"/>
      </rPr>
      <t xml:space="preserve">Monitor do pomiaru ciągłego pomiaru rzutu serca z analizy krzywej ciśnienia tętniczego z wykorzystaniem czujnika założonego do istniejącego cewnika tętniczego w tętnicy promieniowej. </t>
    </r>
    <r>
      <rPr>
        <sz val="9"/>
        <rFont val="Arial"/>
        <family val="2"/>
        <charset val="238"/>
      </rPr>
      <t xml:space="preserve">
Mierzone parametry:
   - CO rzut serca (CI indeksowane),
   - SV objętość wyrzutowa (SVI indeksowane), 
   - SVV wahania objętości wyrzutowej PPV wahania ciśnienia tętniczego, 
   - SVR systemowy opór naczyniowy (SVRI indeksowane), 
   - CPO moc pojemności minutowej (CPI indeksowane), 
   - dPmx kurczliwość lewej komory, 
   - HR częstość akcji serca, 
   - AP ciśnienie tętnicze, 
   - MAP średnie ciśnienie tętnicze,
   - CVP ośrodkowe ciśnienie żylne
W zestawie:
- uchwyt mocujący do monitora.
</t>
    </r>
    <r>
      <rPr>
        <b/>
        <sz val="9"/>
        <rFont val="Arial"/>
        <family val="2"/>
        <charset val="238"/>
      </rPr>
      <t xml:space="preserve">Moduł rzutu serca z wykorzystaniem cewnika tętniczego do termodylucji zakładanego do tętnicy udowej. Monitorowanie hemodynamiczne stanu układu sercowo- naczyniowego i układu krążenia. </t>
    </r>
    <r>
      <rPr>
        <sz val="9"/>
        <rFont val="Arial"/>
        <family val="2"/>
        <charset val="238"/>
      </rPr>
      <t xml:space="preserve">
Mierzone parametry:
   - CO rzut serca (CI indeksowane), 
   - GEDV całkowita objętość końcowo- rozkurczowa (GEDI indeksowane),
   - EVLW pozanaczyniowa woda płucna (ELWI indeksowane), 
   - GEF całkowita frakcja wyrzutowa,
   - PVPI wskaźnik przepuszczalności naczyń płucnych, 
   - CFI wkaźnik funkcji serca, 
   - ITBV objętość krwi krążącej w klatce piersiowej (ITBI indeksowane), 
   - PCCO rzut serca z analizy krzywej ciśnienia (PCCI indeksowane), 
   - SV objętość wyrzutowa (SVI indeksowane), 
   - SVR systemowy opór naczyniowy (SVRI indeksowane), 
   - SVV wahania objętości wyrzutowej, 
   - PPV wahania ciśnienia tętniczego, 
   - dPmx kurczliwość lewej komory, 
   - CPO moc pojemności minutowej (CPI indeksowane),
   - HR częstość akcji serca, 
   - MAP średnie ciśnienie tętnicze, 
   - CVP ośrodkowe ciśnienie żylne, 
   - APsys skurczowe ciśnienie tętnicze,  
   - APdia rozkurczowe ciśnienie tętnicze
W zestawie: 
- adapter do mocowania czujnika do monitora,
- płytka mocująca do przetworników, 
- uchwyt do przetworników, 
- kabel połączeniowy do powielania ciśnienia na monitor przyłóżkowy</t>
    </r>
  </si>
  <si>
    <t>TABELA NR 4 - OBLICZENIE CENY OFERTY</t>
  </si>
  <si>
    <t>PRODUCENT,
Nazwa własna lub inne określenie identyfikujące 
wyrób w sposób jednoznaczny, np. nr katalogowy</t>
  </si>
  <si>
    <t xml:space="preserve">Zestaw do pomiaru rzutu serca w technologii PICCO składający się z:  Cewnik tętniczy standardowy do stosowania u dorosłych tętnica udowa lub tętnica ramienna proksymalnie, (średnica zewnętrzna 5F/4F, długość użyteczna 20/16 cm, prowadnica z nitinolu, łącze z trogamidu), obudowa czujnika temperatury, linia czerwona- przetwornik do inwazyjnego pomiaru ciśnienia tętniczego linia niebieska- przetwornik do pomiaru ośrodkowego ciśnienia żylnego.
</t>
  </si>
  <si>
    <t xml:space="preserve">Zestaw do pomiaru rzutu serca w technologii PICCO składający się z:  Cewnik tętniczy standardowy do stosowania u dzieci i niemowląt . Tętnica udowa lub pachowa (średnica zewnętrzna 3F, długość użyteczna 7 cm, prowadnica z nitinolu, łącze z trogamidu), obudowa czujnika temperatury, linia czerwona- przetwornik do inwazyjnego pomiaru ciśnienia tętniczego
</t>
  </si>
  <si>
    <t xml:space="preserve">Zestaw do pomiaru rzutu serca w technologii PICCO składający się z:  Cewnik tętniczy standardowy do stosowania u dzieci i niemowląt . Tętnica udowa lub pachowa (średnica zewnętrzna 4F lub 8F , długość użyteczna 16 cm, prowadnica z nitinolu, łącze z trogamidu), obudowa czujnika temperatury, linia czerwona- przetwornik do inwazyjnego pomiaru ciśnienia tętniczego oraz linia niebieska do pomiaru OCŻ
</t>
  </si>
  <si>
    <r>
      <rPr>
        <b/>
        <sz val="10"/>
        <rFont val="Arial"/>
        <family val="2"/>
        <charset val="238"/>
      </rPr>
      <t>1.</t>
    </r>
    <r>
      <rPr>
        <sz val="10"/>
        <rFont val="Arial"/>
        <family val="2"/>
        <charset val="238"/>
      </rPr>
      <t xml:space="preserve"> Przedmiotem zamówienia są:</t>
    </r>
    <r>
      <rPr>
        <b/>
        <sz val="10"/>
        <rFont val="Arial"/>
        <family val="2"/>
        <charset val="238"/>
      </rPr>
      <t xml:space="preserve"> 
a) sukcesywne dostawy zestawów do pomiaru rzutu serca</t>
    </r>
    <r>
      <rPr>
        <sz val="10"/>
        <rFont val="Arial"/>
        <family val="2"/>
        <charset val="238"/>
      </rPr>
      <t xml:space="preserve"> , zwanych dalej wyrobami
</t>
    </r>
    <r>
      <rPr>
        <b/>
        <sz val="10"/>
        <rFont val="Arial"/>
        <family val="2"/>
        <charset val="238"/>
      </rPr>
      <t>b)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dzierżawa 2 monitorów i 2 modułów</t>
    </r>
    <r>
      <rPr>
        <sz val="10"/>
        <rFont val="Arial"/>
        <family val="2"/>
        <charset val="238"/>
      </rPr>
      <t>, zwanych dalej urządzeniami, spełniającymi wymagania techniczno-eksploatacyjne określone w tabeli nr 3.</t>
    </r>
    <r>
      <rPr>
        <b/>
        <sz val="10"/>
        <rFont val="Arial"/>
        <family val="2"/>
        <charset val="238"/>
      </rPr>
      <t xml:space="preserve">
2. </t>
    </r>
    <r>
      <rPr>
        <sz val="10"/>
        <rFont val="Arial"/>
        <family val="2"/>
        <charset val="238"/>
      </rPr>
      <t xml:space="preserve">Wykonawca gwarantuje, że wszystkie wyroby objęte zamówieniem dotyczącym zadania nr 3 spełniać będą wszystkie - wskazane w niniejszym załączniku – wymagania eksploatacyjno - techniczne oraz jakościowe.
</t>
    </r>
    <r>
      <rPr>
        <b/>
        <sz val="10"/>
        <rFont val="Arial"/>
        <family val="2"/>
        <charset val="238"/>
      </rPr>
      <t>3.</t>
    </r>
    <r>
      <rPr>
        <sz val="10"/>
        <rFont val="Arial"/>
        <family val="2"/>
        <charset val="238"/>
      </rPr>
      <t xml:space="preserve"> Wykonawca zobowiązuje się w ramach przedmiotu umowy i jego cenie zagwarantować Zamawiającemu pełen zakres usług serwisowych urządzenia na czas trwania umowy.
</t>
    </r>
    <r>
      <rPr>
        <b/>
        <sz val="10"/>
        <rFont val="Arial"/>
        <family val="2"/>
        <charset val="238"/>
      </rPr>
      <t>4.</t>
    </r>
    <r>
      <rPr>
        <sz val="10"/>
        <rFont val="Arial"/>
        <family val="2"/>
        <charset val="238"/>
      </rPr>
      <t xml:space="preserve">  Wykonawca przyjmie od Zamawiającego  zgłoszenie  o  zauważonych nieprawidłowościach bądź awarii urządzeń za pośrednictwem poczty elektronicznej poprzez e-mail </t>
    </r>
    <r>
      <rPr>
        <b/>
        <sz val="10"/>
        <rFont val="Arial"/>
        <family val="2"/>
        <charset val="238"/>
      </rPr>
      <t>…………………*</t>
    </r>
    <r>
      <rPr>
        <sz val="10"/>
        <rFont val="Arial"/>
        <family val="2"/>
        <charset val="238"/>
      </rPr>
      <t xml:space="preserve"> 
</t>
    </r>
    <r>
      <rPr>
        <b/>
        <sz val="10"/>
        <rFont val="Arial"/>
        <family val="2"/>
        <charset val="238"/>
      </rPr>
      <t>5.</t>
    </r>
    <r>
      <rPr>
        <sz val="10"/>
        <rFont val="Arial"/>
        <family val="2"/>
        <charset val="238"/>
      </rPr>
      <t xml:space="preserve"> 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 (dotyczy wyrobów sterylnych),
    -  oznakowanie CE,
    -  inne oznaczenia i informacje wymagane na podstawie odrębnych przepisów.
</t>
    </r>
    <r>
      <rPr>
        <b/>
        <sz val="10"/>
        <rFont val="Arial"/>
        <family val="2"/>
        <charset val="238"/>
      </rPr>
      <t>Uwaga: Okres ważności wyrobów powinien wynosić minimum 24 miesiące od dnia dostawy do siedziby zamawiającego.</t>
    </r>
    <r>
      <rPr>
        <sz val="10"/>
        <rFont val="Arial"/>
        <family val="2"/>
        <charset val="238"/>
      </rPr>
      <t xml:space="preserve">
</t>
    </r>
    <r>
      <rPr>
        <b/>
        <sz val="10"/>
        <rFont val="Arial"/>
        <family val="2"/>
        <charset val="238"/>
      </rPr>
      <t xml:space="preserve">6. </t>
    </r>
    <r>
      <rPr>
        <sz val="10"/>
        <rFont val="Arial"/>
        <family val="2"/>
        <charset val="238"/>
      </rPr>
      <t xml:space="preserve">Wykonawca oświadcza, że dostarczane zamawiającemu wyroby spełniać będą właściwe, ustalone w obowiązujących przepisach prawa wymagania odnośnie dopuszczenia do użytkownika przedmiotowych wyrobów w polskich zakładach opieki zdrowotnej.
</t>
    </r>
    <r>
      <rPr>
        <b/>
        <sz val="10"/>
        <rFont val="Arial"/>
        <family val="2"/>
        <charset val="238"/>
      </rPr>
      <t>7.</t>
    </r>
    <r>
      <rPr>
        <sz val="10"/>
        <rFont val="Arial"/>
        <family val="2"/>
        <charset val="238"/>
      </rPr>
      <t xml:space="preserve"> Wykonawca dostarczy zamawiającemu – wraz z pierwszą dostawą- materiały dotyczące przedmiotu zamówienia (instrukcje obsługi, broszury, prospekty, dane techniczne, itp.) w języku polskim. W przypadku pojawienia się nowych istotnych informacji wykonawca zobowiązuje się do niezwłocznego przekazania Zamawiającemu zaktualizowanych danych.
</t>
    </r>
    <r>
      <rPr>
        <b/>
        <sz val="10"/>
        <rFont val="Arial"/>
        <family val="2"/>
        <charset val="238"/>
      </rPr>
      <t xml:space="preserve">8. </t>
    </r>
    <r>
      <rPr>
        <sz val="10"/>
        <rFont val="Arial"/>
        <family val="2"/>
        <charset val="238"/>
      </rPr>
      <t xml:space="preserve">Wykonawca oświadcza, że na potwierdzenie stanu faktycznego, o którym mowa w pkt. 2 i 6 posiada stosowne dokumenty, które zostaną  niezwłocznie przekazane zamawiającemu, na jego pisemny wniosek na etapie realizacji zamówienia.
</t>
    </r>
    <r>
      <rPr>
        <b/>
        <sz val="10"/>
        <rFont val="Arial"/>
        <family val="2"/>
        <charset val="238"/>
      </rPr>
      <t>9.</t>
    </r>
    <r>
      <rPr>
        <sz val="10"/>
        <rFont val="Arial"/>
        <family val="2"/>
        <charset val="238"/>
      </rPr>
      <t xml:space="preserve"> Poszczególne dostawy wyrobów będą realizowane w terminie do </t>
    </r>
    <r>
      <rPr>
        <b/>
        <sz val="10"/>
        <rFont val="Arial"/>
        <family val="2"/>
        <charset val="238"/>
      </rPr>
      <t>…*</t>
    </r>
    <r>
      <rPr>
        <sz val="10"/>
        <rFont val="Arial"/>
        <family val="2"/>
        <charset val="238"/>
      </rPr>
      <t xml:space="preserve"> dni roboczych od daty złożenia zamówienia za pośrednictwem  poczty elektronicznej na adres e-mail: </t>
    </r>
    <r>
      <rPr>
        <b/>
        <sz val="10"/>
        <rFont val="Arial"/>
        <family val="2"/>
        <charset val="238"/>
      </rPr>
      <t>…………………*</t>
    </r>
    <r>
      <rPr>
        <sz val="10"/>
        <rFont val="Arial"/>
        <family val="2"/>
        <charset val="238"/>
      </rPr>
      <t xml:space="preserve">
</t>
    </r>
    <r>
      <rPr>
        <b/>
        <sz val="10"/>
        <rFont val="Arial"/>
        <family val="2"/>
        <charset val="238"/>
      </rPr>
      <t xml:space="preserve">10. </t>
    </r>
    <r>
      <rPr>
        <sz val="10"/>
        <rFont val="Arial"/>
        <family val="2"/>
        <charset val="238"/>
      </rPr>
      <t xml:space="preserve">Dopuszcza się składania ofert na asortyment w innych opakowaniach jednostkowych z przeliczeniem oferowanych ilości do wartości sumarycznej wymaganej przez Zamawiającego, w zaokrągleniu do pełnego opakowania w górę.
</t>
    </r>
    <r>
      <rPr>
        <b/>
        <sz val="10"/>
        <rFont val="Arial"/>
        <family val="2"/>
        <charset val="238"/>
      </rPr>
      <t>11.</t>
    </r>
    <r>
      <rPr>
        <sz val="10"/>
        <rFont val="Arial"/>
        <family val="2"/>
        <charset val="238"/>
      </rPr>
      <t xml:space="preserve"> Wykonawca oferuje realizację niniejszego zadania zgodnie z następującą kalkulacją:
</t>
    </r>
    <r>
      <rPr>
        <b/>
        <sz val="10"/>
        <rFont val="Arial"/>
        <family val="2"/>
        <charset val="238"/>
      </rPr>
      <t>*Wypełnia Wykonawca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</si>
</sst>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[$zł-415];[Red]\-#,##0.00\ [$zł-415]"/>
  </numFmts>
  <fonts count="20" x14ac:knownFonts="1">
    <font>
      <sz val="11"/>
      <name val="Calibri"/>
      <family val="2"/>
      <charset val="1"/>
    </font>
    <font>
      <sz val="11"/>
      <name val="Calibri"/>
      <family val="2"/>
      <charset val="238"/>
    </font>
    <font>
      <sz val="11"/>
      <name val="Calibri"/>
      <family val="2"/>
      <charset val="1"/>
    </font>
    <font>
      <sz val="8"/>
      <name val="Calibri"/>
      <family val="2"/>
      <charset val="1"/>
    </font>
    <font>
      <b/>
      <sz val="11"/>
      <name val="Arial"/>
      <family val="2"/>
      <charset val="238"/>
    </font>
    <font>
      <sz val="9"/>
      <color rgb="FF000000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00000A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10"/>
      <color rgb="FF00000A"/>
      <name val="Arial"/>
      <family val="2"/>
      <charset val="238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b/>
      <sz val="7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9" fontId="2" fillId="0" borderId="0" applyFont="0" applyFill="0" applyBorder="0" applyAlignment="0" applyProtection="0"/>
  </cellStyleXfs>
  <cellXfs count="90">
    <xf numFmtId="0" fontId="0" fillId="0" borderId="0" xfId="0">
      <alignment vertic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vertical="center" wrapText="1"/>
    </xf>
    <xf numFmtId="4" fontId="5" fillId="0" borderId="0" xfId="0" applyNumberFormat="1" applyFont="1" applyAlignment="1">
      <alignment vertical="center" wrapText="1"/>
    </xf>
    <xf numFmtId="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/>
    <xf numFmtId="0" fontId="16" fillId="0" borderId="0" xfId="0" applyFont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6" fillId="0" borderId="0" xfId="0" applyFont="1" applyAlignment="1">
      <alignment vertical="top"/>
    </xf>
    <xf numFmtId="0" fontId="7" fillId="0" borderId="0" xfId="0" applyFont="1" applyAlignment="1"/>
    <xf numFmtId="16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4" fontId="13" fillId="2" borderId="1" xfId="0" applyNumberFormat="1" applyFont="1" applyFill="1" applyBorder="1" applyAlignment="1">
      <alignment horizontal="center" vertical="center" wrapText="1"/>
    </xf>
    <xf numFmtId="9" fontId="13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43" fontId="13" fillId="0" borderId="1" xfId="0" applyNumberFormat="1" applyFont="1" applyBorder="1" applyAlignment="1">
      <alignment horizontal="center" vertical="center" wrapText="1"/>
    </xf>
    <xf numFmtId="43" fontId="15" fillId="0" borderId="1" xfId="0" applyNumberFormat="1" applyFont="1" applyBorder="1" applyAlignment="1">
      <alignment horizontal="center" vertical="center" wrapText="1"/>
    </xf>
    <xf numFmtId="43" fontId="15" fillId="0" borderId="1" xfId="0" applyNumberFormat="1" applyFont="1" applyBorder="1" applyAlignment="1">
      <alignment horizontal="center" vertical="center"/>
    </xf>
    <xf numFmtId="43" fontId="7" fillId="0" borderId="0" xfId="0" applyNumberFormat="1" applyFont="1" applyAlignment="1"/>
    <xf numFmtId="0" fontId="15" fillId="0" borderId="8" xfId="0" applyFont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center" vertical="center"/>
    </xf>
    <xf numFmtId="9" fontId="7" fillId="2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wrapText="1"/>
    </xf>
    <xf numFmtId="0" fontId="5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9" fontId="14" fillId="2" borderId="1" xfId="2" applyFont="1" applyFill="1" applyBorder="1" applyAlignment="1" applyProtection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1" fontId="14" fillId="0" borderId="1" xfId="0" applyNumberFormat="1" applyFont="1" applyBorder="1" applyAlignment="1">
      <alignment horizontal="center" vertical="top" wrapText="1"/>
    </xf>
    <xf numFmtId="43" fontId="8" fillId="0" borderId="1" xfId="0" applyNumberFormat="1" applyFont="1" applyBorder="1" applyAlignment="1">
      <alignment horizontal="center" vertical="center" wrapText="1"/>
    </xf>
    <xf numFmtId="43" fontId="8" fillId="0" borderId="1" xfId="0" applyNumberFormat="1" applyFont="1" applyBorder="1" applyAlignment="1">
      <alignment horizontal="center" vertical="center"/>
    </xf>
    <xf numFmtId="43" fontId="5" fillId="0" borderId="0" xfId="0" applyNumberFormat="1" applyFont="1" applyAlignment="1">
      <alignment vertical="center" wrapText="1"/>
    </xf>
    <xf numFmtId="43" fontId="14" fillId="0" borderId="3" xfId="0" applyNumberFormat="1" applyFont="1" applyBorder="1" applyAlignment="1">
      <alignment horizontal="center" vertical="center" wrapText="1"/>
    </xf>
    <xf numFmtId="43" fontId="14" fillId="0" borderId="4" xfId="0" applyNumberFormat="1" applyFont="1" applyBorder="1" applyAlignment="1">
      <alignment horizontal="center" vertical="center" wrapText="1"/>
    </xf>
    <xf numFmtId="43" fontId="15" fillId="0" borderId="3" xfId="0" applyNumberFormat="1" applyFont="1" applyBorder="1" applyAlignment="1">
      <alignment horizontal="center" vertical="center" wrapText="1"/>
    </xf>
    <xf numFmtId="43" fontId="15" fillId="0" borderId="4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3" fontId="14" fillId="0" borderId="11" xfId="0" applyNumberFormat="1" applyFont="1" applyBorder="1" applyAlignment="1">
      <alignment horizontal="center" vertical="center" wrapText="1"/>
    </xf>
    <xf numFmtId="43" fontId="15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2" xfId="0" applyFont="1" applyBorder="1" applyAlignment="1">
      <alignment horizontal="left" wrapText="1"/>
    </xf>
    <xf numFmtId="0" fontId="18" fillId="0" borderId="5" xfId="0" applyFont="1" applyBorder="1" applyAlignment="1">
      <alignment horizontal="left" vertical="top" wrapText="1"/>
    </xf>
    <xf numFmtId="0" fontId="18" fillId="0" borderId="6" xfId="0" applyFont="1" applyBorder="1" applyAlignment="1">
      <alignment horizontal="left" vertical="top" wrapText="1"/>
    </xf>
    <xf numFmtId="0" fontId="18" fillId="0" borderId="7" xfId="0" applyFont="1" applyBorder="1" applyAlignment="1">
      <alignment horizontal="left" vertical="top" wrapText="1"/>
    </xf>
    <xf numFmtId="0" fontId="18" fillId="0" borderId="9" xfId="0" applyFont="1" applyBorder="1" applyAlignment="1">
      <alignment horizontal="left" vertical="top" wrapText="1"/>
    </xf>
    <xf numFmtId="0" fontId="18" fillId="0" borderId="2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</cellXfs>
  <cellStyles count="3">
    <cellStyle name="Excel Built-in Explanatory Text" xfId="1" xr:uid="{00000000-0005-0000-0000-000006000000}"/>
    <cellStyle name="Normalny" xfId="0" builtinId="0"/>
    <cellStyle name="Procentowy" xfId="2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U33"/>
  <sheetViews>
    <sheetView tabSelected="1" view="pageBreakPreview" topLeftCell="A19" zoomScale="98" zoomScaleNormal="85" zoomScaleSheetLayoutView="98" workbookViewId="0">
      <selection activeCell="H23" sqref="H23"/>
    </sheetView>
  </sheetViews>
  <sheetFormatPr defaultColWidth="6.140625" defaultRowHeight="15" x14ac:dyDescent="0.2"/>
  <cols>
    <col min="1" max="1" width="3.5703125" style="4" customWidth="1"/>
    <col min="2" max="2" width="55.140625" style="15" customWidth="1"/>
    <col min="3" max="3" width="4.140625" style="16" bestFit="1" customWidth="1"/>
    <col min="4" max="4" width="4.7109375" style="16" bestFit="1" customWidth="1"/>
    <col min="5" max="5" width="10.140625" style="19" customWidth="1"/>
    <col min="6" max="6" width="12" style="18" bestFit="1" customWidth="1"/>
    <col min="7" max="7" width="8.85546875" style="20" customWidth="1"/>
    <col min="8" max="8" width="14" style="21" bestFit="1" customWidth="1"/>
    <col min="9" max="9" width="11.28515625" style="18" bestFit="1" customWidth="1"/>
    <col min="10" max="10" width="15.28515625" style="1" customWidth="1"/>
    <col min="11" max="11" width="20.7109375" style="1" customWidth="1"/>
    <col min="12" max="12" width="2.7109375" style="1" customWidth="1"/>
    <col min="13" max="239" width="6.140625" style="1"/>
    <col min="240" max="998" width="6.140625" style="2"/>
    <col min="999" max="1010" width="6.140625" style="3"/>
    <col min="1011" max="1024" width="7.7109375" style="3" customWidth="1"/>
    <col min="1025" max="16384" width="6.140625" style="3"/>
  </cols>
  <sheetData>
    <row r="1" spans="1:1009" x14ac:dyDescent="0.25">
      <c r="A1" s="71" t="s">
        <v>28</v>
      </c>
      <c r="B1" s="71"/>
      <c r="C1" s="71"/>
      <c r="D1" s="71"/>
      <c r="E1" s="71"/>
      <c r="F1" s="71"/>
      <c r="G1" s="71"/>
      <c r="H1" s="71"/>
      <c r="I1" s="71"/>
      <c r="J1" s="71"/>
    </row>
    <row r="2" spans="1:1009" x14ac:dyDescent="0.25">
      <c r="A2" s="71" t="s">
        <v>29</v>
      </c>
      <c r="B2" s="71"/>
      <c r="C2" s="71"/>
      <c r="D2" s="71"/>
      <c r="E2" s="71"/>
      <c r="F2" s="71"/>
      <c r="G2" s="71"/>
      <c r="H2" s="71"/>
      <c r="I2" s="71"/>
      <c r="J2" s="71"/>
    </row>
    <row r="3" spans="1:1009" x14ac:dyDescent="0.25">
      <c r="A3" s="72" t="s">
        <v>30</v>
      </c>
      <c r="B3" s="72"/>
      <c r="C3" s="72"/>
      <c r="D3" s="72"/>
      <c r="E3" s="72"/>
      <c r="F3" s="72"/>
      <c r="G3" s="72"/>
      <c r="H3" s="72"/>
      <c r="I3" s="72"/>
      <c r="J3" s="72"/>
    </row>
    <row r="4" spans="1:1009" s="2" customFormat="1" ht="401.25" customHeight="1" x14ac:dyDescent="0.25">
      <c r="A4" s="89" t="s">
        <v>46</v>
      </c>
      <c r="B4" s="89"/>
      <c r="C4" s="89"/>
      <c r="D4" s="89"/>
      <c r="E4" s="89"/>
      <c r="F4" s="89"/>
      <c r="G4" s="89"/>
      <c r="H4" s="89"/>
      <c r="I4" s="89"/>
      <c r="J4" s="89"/>
    </row>
    <row r="5" spans="1:1009" s="2" customFormat="1" ht="12.75" customHeight="1" x14ac:dyDescent="0.25">
      <c r="A5" s="89"/>
      <c r="B5" s="89"/>
      <c r="C5" s="89"/>
      <c r="D5" s="89"/>
      <c r="E5" s="89"/>
      <c r="F5" s="89"/>
      <c r="G5" s="89"/>
      <c r="H5" s="89"/>
      <c r="I5" s="89"/>
      <c r="J5" s="89"/>
    </row>
    <row r="6" spans="1:1009" s="2" customFormat="1" ht="12.75" customHeight="1" x14ac:dyDescent="0.25">
      <c r="A6" s="89"/>
      <c r="B6" s="89"/>
      <c r="C6" s="89"/>
      <c r="D6" s="89"/>
      <c r="E6" s="89"/>
      <c r="F6" s="89"/>
      <c r="G6" s="89"/>
      <c r="H6" s="89"/>
      <c r="I6" s="89"/>
      <c r="J6" s="89"/>
    </row>
    <row r="7" spans="1:1009" s="2" customFormat="1" ht="12.75" customHeight="1" x14ac:dyDescent="0.25">
      <c r="A7" s="89"/>
      <c r="B7" s="89"/>
      <c r="C7" s="89"/>
      <c r="D7" s="89"/>
      <c r="E7" s="89"/>
      <c r="F7" s="89"/>
      <c r="G7" s="89"/>
      <c r="H7" s="89"/>
      <c r="I7" s="89"/>
      <c r="J7" s="89"/>
    </row>
    <row r="8" spans="1:1009" s="2" customFormat="1" ht="12.75" customHeight="1" x14ac:dyDescent="0.25">
      <c r="A8" s="89"/>
      <c r="B8" s="89"/>
      <c r="C8" s="89"/>
      <c r="D8" s="89"/>
      <c r="E8" s="89"/>
      <c r="F8" s="89"/>
      <c r="G8" s="89"/>
      <c r="H8" s="89"/>
      <c r="I8" s="89"/>
      <c r="J8" s="89"/>
    </row>
    <row r="9" spans="1:1009" s="2" customFormat="1" ht="18" customHeight="1" x14ac:dyDescent="0.25">
      <c r="A9" s="4"/>
      <c r="B9" s="5"/>
      <c r="C9" s="5"/>
      <c r="D9" s="5"/>
      <c r="E9" s="5"/>
      <c r="F9" s="5"/>
      <c r="G9" s="5"/>
      <c r="H9" s="5"/>
      <c r="I9" s="5"/>
      <c r="J9" s="5"/>
    </row>
    <row r="10" spans="1:1009" s="2" customFormat="1" x14ac:dyDescent="0.25">
      <c r="A10" s="4"/>
      <c r="B10" s="6" t="s">
        <v>13</v>
      </c>
      <c r="C10" s="5"/>
      <c r="D10" s="5"/>
      <c r="E10" s="5"/>
      <c r="F10" s="5"/>
      <c r="G10" s="5"/>
      <c r="H10" s="5"/>
      <c r="I10" s="5"/>
      <c r="J10" s="5"/>
    </row>
    <row r="11" spans="1:1009" s="9" customFormat="1" ht="78.75" x14ac:dyDescent="0.25">
      <c r="A11" s="7" t="s">
        <v>0</v>
      </c>
      <c r="B11" s="7" t="s">
        <v>1</v>
      </c>
      <c r="C11" s="8" t="s">
        <v>34</v>
      </c>
      <c r="D11" s="8" t="s">
        <v>2</v>
      </c>
      <c r="E11" s="8" t="s">
        <v>31</v>
      </c>
      <c r="F11" s="8" t="s">
        <v>3</v>
      </c>
      <c r="G11" s="8" t="s">
        <v>33</v>
      </c>
      <c r="H11" s="8" t="s">
        <v>5</v>
      </c>
      <c r="I11" s="8" t="s">
        <v>32</v>
      </c>
      <c r="J11" s="8" t="s">
        <v>42</v>
      </c>
      <c r="ALK11" s="10"/>
      <c r="ALL11" s="10"/>
      <c r="ALM11" s="10"/>
      <c r="ALN11" s="10"/>
      <c r="ALO11" s="10"/>
      <c r="ALP11" s="10"/>
      <c r="ALQ11" s="10"/>
      <c r="ALR11" s="10"/>
      <c r="ALS11" s="10"/>
      <c r="ALT11" s="10"/>
      <c r="ALU11" s="10"/>
    </row>
    <row r="12" spans="1:1009" ht="14.25" x14ac:dyDescent="0.2">
      <c r="A12" s="55">
        <v>1</v>
      </c>
      <c r="B12" s="56">
        <v>2</v>
      </c>
      <c r="C12" s="50">
        <v>3</v>
      </c>
      <c r="D12" s="50">
        <v>4</v>
      </c>
      <c r="E12" s="57">
        <v>5</v>
      </c>
      <c r="F12" s="56">
        <v>6</v>
      </c>
      <c r="G12" s="57">
        <v>7</v>
      </c>
      <c r="H12" s="56">
        <v>8</v>
      </c>
      <c r="I12" s="56">
        <v>9</v>
      </c>
      <c r="J12" s="56">
        <v>10</v>
      </c>
      <c r="ALK12" s="11"/>
      <c r="ALL12" s="11"/>
      <c r="ALM12" s="11"/>
      <c r="ALN12" s="11"/>
      <c r="ALO12" s="11"/>
      <c r="ALP12" s="11"/>
      <c r="ALQ12" s="11"/>
      <c r="ALR12" s="11"/>
      <c r="ALS12" s="11"/>
      <c r="ALT12" s="11"/>
      <c r="ALU12" s="11"/>
    </row>
    <row r="13" spans="1:1009" ht="96" x14ac:dyDescent="0.2">
      <c r="A13" s="12" t="s">
        <v>10</v>
      </c>
      <c r="B13" s="46" t="s">
        <v>43</v>
      </c>
      <c r="C13" s="13" t="s">
        <v>6</v>
      </c>
      <c r="D13" s="14">
        <v>280</v>
      </c>
      <c r="E13" s="31"/>
      <c r="F13" s="37">
        <f>ROUND(E13*D13,2)</f>
        <v>0</v>
      </c>
      <c r="G13" s="32"/>
      <c r="H13" s="37">
        <f>ROUND((F13*G13)+F13,2)</f>
        <v>0</v>
      </c>
      <c r="I13" s="37">
        <f>ROUND(H13/D13,2)</f>
        <v>0</v>
      </c>
      <c r="J13" s="35"/>
      <c r="ALK13" s="11"/>
      <c r="ALL13" s="11"/>
      <c r="ALM13" s="11"/>
      <c r="ALN13" s="11"/>
      <c r="ALO13" s="11"/>
      <c r="ALP13" s="11"/>
      <c r="ALQ13" s="11"/>
      <c r="ALR13" s="11"/>
      <c r="ALS13" s="11"/>
      <c r="ALT13" s="11"/>
      <c r="ALU13" s="11"/>
    </row>
    <row r="14" spans="1:1009" ht="36" x14ac:dyDescent="0.2">
      <c r="A14" s="12" t="s">
        <v>7</v>
      </c>
      <c r="B14" s="47" t="s">
        <v>39</v>
      </c>
      <c r="C14" s="13" t="s">
        <v>6</v>
      </c>
      <c r="D14" s="14">
        <v>30</v>
      </c>
      <c r="E14" s="31"/>
      <c r="F14" s="37">
        <f t="shared" ref="F14:F16" si="0">ROUND(E14*D14,2)</f>
        <v>0</v>
      </c>
      <c r="G14" s="32"/>
      <c r="H14" s="37">
        <f t="shared" ref="H14:H16" si="1">ROUND((F14*G14)+F14,2)</f>
        <v>0</v>
      </c>
      <c r="I14" s="37">
        <f t="shared" ref="I14:I16" si="2">ROUND(H14/D14,2)</f>
        <v>0</v>
      </c>
      <c r="J14" s="35"/>
      <c r="ALK14" s="11"/>
      <c r="ALL14" s="11"/>
      <c r="ALM14" s="11"/>
      <c r="ALN14" s="11"/>
      <c r="ALO14" s="11"/>
      <c r="ALP14" s="11"/>
      <c r="ALQ14" s="11"/>
      <c r="ALR14" s="11"/>
      <c r="ALS14" s="11"/>
      <c r="ALT14" s="11"/>
      <c r="ALU14" s="11"/>
    </row>
    <row r="15" spans="1:1009" ht="84" x14ac:dyDescent="0.2">
      <c r="A15" s="12" t="s">
        <v>26</v>
      </c>
      <c r="B15" s="47" t="s">
        <v>44</v>
      </c>
      <c r="C15" s="13" t="s">
        <v>6</v>
      </c>
      <c r="D15" s="14">
        <v>5</v>
      </c>
      <c r="E15" s="31"/>
      <c r="F15" s="37">
        <f t="shared" si="0"/>
        <v>0</v>
      </c>
      <c r="G15" s="32"/>
      <c r="H15" s="37">
        <f t="shared" si="1"/>
        <v>0</v>
      </c>
      <c r="I15" s="37">
        <f t="shared" si="2"/>
        <v>0</v>
      </c>
      <c r="J15" s="35"/>
      <c r="ALK15" s="11"/>
      <c r="ALL15" s="11"/>
      <c r="ALM15" s="11"/>
      <c r="ALN15" s="11"/>
      <c r="ALO15" s="11"/>
      <c r="ALP15" s="11"/>
      <c r="ALQ15" s="11"/>
      <c r="ALR15" s="11"/>
      <c r="ALS15" s="11"/>
      <c r="ALT15" s="11"/>
      <c r="ALU15" s="11"/>
    </row>
    <row r="16" spans="1:1009" ht="96" x14ac:dyDescent="0.2">
      <c r="A16" s="12" t="s">
        <v>27</v>
      </c>
      <c r="B16" s="47" t="s">
        <v>45</v>
      </c>
      <c r="C16" s="13" t="s">
        <v>6</v>
      </c>
      <c r="D16" s="14">
        <v>5</v>
      </c>
      <c r="E16" s="31"/>
      <c r="F16" s="37">
        <f t="shared" si="0"/>
        <v>0</v>
      </c>
      <c r="G16" s="32"/>
      <c r="H16" s="37">
        <f t="shared" si="1"/>
        <v>0</v>
      </c>
      <c r="I16" s="37">
        <f t="shared" si="2"/>
        <v>0</v>
      </c>
      <c r="J16" s="35"/>
      <c r="ALK16" s="11"/>
      <c r="ALL16" s="11"/>
      <c r="ALM16" s="11"/>
      <c r="ALN16" s="11"/>
      <c r="ALO16" s="11"/>
      <c r="ALP16" s="11"/>
      <c r="ALQ16" s="11"/>
      <c r="ALR16" s="11"/>
      <c r="ALS16" s="11"/>
      <c r="ALT16" s="11"/>
      <c r="ALU16" s="11"/>
    </row>
    <row r="17" spans="1:239" ht="24" x14ac:dyDescent="0.2">
      <c r="E17" s="17" t="s">
        <v>8</v>
      </c>
      <c r="F17" s="58">
        <f>SUM(F13:F16)</f>
        <v>0</v>
      </c>
      <c r="G17" s="17" t="s">
        <v>9</v>
      </c>
      <c r="H17" s="59">
        <f>SUM(H13:H16)</f>
        <v>0</v>
      </c>
      <c r="I17" s="60"/>
      <c r="IE17" s="2"/>
    </row>
    <row r="18" spans="1:239" s="22" customFormat="1" ht="14.25" x14ac:dyDescent="0.2">
      <c r="B18" s="6" t="s">
        <v>22</v>
      </c>
      <c r="C18" s="6"/>
      <c r="D18" s="23"/>
      <c r="E18" s="23"/>
      <c r="F18" s="23"/>
      <c r="G18" s="23"/>
      <c r="H18" s="23"/>
      <c r="I18" s="23"/>
      <c r="J18" s="23"/>
      <c r="K18" s="23"/>
    </row>
    <row r="19" spans="1:239" s="33" customFormat="1" ht="45" x14ac:dyDescent="0.2">
      <c r="A19" s="54" t="s">
        <v>0</v>
      </c>
      <c r="B19" s="24" t="s">
        <v>14</v>
      </c>
      <c r="C19" s="75" t="s">
        <v>38</v>
      </c>
      <c r="D19" s="76"/>
      <c r="E19" s="24" t="s">
        <v>15</v>
      </c>
      <c r="F19" s="24" t="s">
        <v>16</v>
      </c>
      <c r="G19" s="24" t="s">
        <v>36</v>
      </c>
      <c r="H19" s="24" t="s">
        <v>18</v>
      </c>
      <c r="I19" s="8" t="s">
        <v>37</v>
      </c>
      <c r="J19" s="24" t="s">
        <v>17</v>
      </c>
    </row>
    <row r="20" spans="1:239" s="33" customFormat="1" ht="14.25" x14ac:dyDescent="0.2">
      <c r="A20" s="25">
        <v>1</v>
      </c>
      <c r="B20" s="25">
        <v>2</v>
      </c>
      <c r="C20" s="77">
        <v>3</v>
      </c>
      <c r="D20" s="78"/>
      <c r="E20" s="25">
        <v>4</v>
      </c>
      <c r="F20" s="25">
        <v>5</v>
      </c>
      <c r="G20" s="25">
        <v>6</v>
      </c>
      <c r="H20" s="25">
        <v>7</v>
      </c>
      <c r="I20" s="25">
        <v>8</v>
      </c>
      <c r="J20" s="25">
        <v>9</v>
      </c>
    </row>
    <row r="21" spans="1:239" s="22" customFormat="1" ht="63.75" x14ac:dyDescent="0.2">
      <c r="A21" s="34" t="s">
        <v>10</v>
      </c>
      <c r="B21" s="36" t="s">
        <v>35</v>
      </c>
      <c r="C21" s="79">
        <v>24</v>
      </c>
      <c r="D21" s="80"/>
      <c r="E21" s="43"/>
      <c r="F21" s="37">
        <f>ROUND(E21*C21,2)</f>
        <v>0</v>
      </c>
      <c r="G21" s="44"/>
      <c r="H21" s="37">
        <f>ROUND((F21*G21)+F21,2)</f>
        <v>0</v>
      </c>
      <c r="I21" s="37">
        <f>ROUND(H21/C21,2)</f>
        <v>0</v>
      </c>
      <c r="J21" s="42"/>
    </row>
    <row r="22" spans="1:239" s="22" customFormat="1" ht="24" x14ac:dyDescent="0.2">
      <c r="A22" s="26"/>
      <c r="B22" s="27"/>
      <c r="C22" s="27"/>
      <c r="D22" s="27"/>
      <c r="E22" s="41" t="s">
        <v>19</v>
      </c>
      <c r="F22" s="38">
        <f>SUM(F21)</f>
        <v>0</v>
      </c>
      <c r="G22" s="41" t="s">
        <v>20</v>
      </c>
      <c r="H22" s="39">
        <f>SUM(H21)</f>
        <v>0</v>
      </c>
      <c r="I22" s="40"/>
      <c r="J22" s="27"/>
      <c r="K22" s="28"/>
    </row>
    <row r="23" spans="1:239" s="22" customFormat="1" ht="18.75" customHeight="1" x14ac:dyDescent="0.2">
      <c r="A23" s="26"/>
      <c r="B23" s="27"/>
      <c r="C23" s="27"/>
      <c r="D23" s="27"/>
      <c r="E23" s="29"/>
      <c r="F23" s="28"/>
      <c r="G23" s="29"/>
      <c r="H23" s="30"/>
      <c r="I23" s="27"/>
      <c r="J23" s="27"/>
      <c r="K23" s="28"/>
    </row>
    <row r="24" spans="1:239" s="22" customFormat="1" ht="15" customHeight="1" x14ac:dyDescent="0.2">
      <c r="A24" s="81" t="s">
        <v>21</v>
      </c>
      <c r="B24" s="81"/>
      <c r="C24" s="81"/>
      <c r="D24" s="81"/>
      <c r="E24" s="81"/>
      <c r="F24" s="81"/>
      <c r="G24" s="81"/>
      <c r="H24" s="81"/>
      <c r="I24" s="81"/>
      <c r="J24" s="81"/>
      <c r="K24" s="45"/>
    </row>
    <row r="25" spans="1:239" s="22" customFormat="1" ht="409.5" customHeight="1" x14ac:dyDescent="0.2">
      <c r="A25" s="82" t="s">
        <v>40</v>
      </c>
      <c r="B25" s="83"/>
      <c r="C25" s="83"/>
      <c r="D25" s="83"/>
      <c r="E25" s="83"/>
      <c r="F25" s="83"/>
      <c r="G25" s="83"/>
      <c r="H25" s="83"/>
      <c r="I25" s="83"/>
      <c r="J25" s="84"/>
    </row>
    <row r="26" spans="1:239" s="22" customFormat="1" ht="111.75" customHeight="1" x14ac:dyDescent="0.2">
      <c r="A26" s="85"/>
      <c r="B26" s="86"/>
      <c r="C26" s="86"/>
      <c r="D26" s="86"/>
      <c r="E26" s="86"/>
      <c r="F26" s="86"/>
      <c r="G26" s="86"/>
      <c r="H26" s="86"/>
      <c r="I26" s="86"/>
      <c r="J26" s="87"/>
    </row>
    <row r="27" spans="1:239" s="22" customFormat="1" ht="12.75" customHeight="1" x14ac:dyDescent="0.2">
      <c r="B27" s="27"/>
      <c r="C27" s="27"/>
      <c r="D27" s="27"/>
      <c r="E27" s="27"/>
      <c r="F27" s="27"/>
      <c r="G27" s="27"/>
      <c r="H27" s="27"/>
      <c r="I27" s="27"/>
      <c r="J27" s="27"/>
      <c r="K27" s="27"/>
    </row>
    <row r="28" spans="1:239" ht="15" customHeight="1" x14ac:dyDescent="0.2">
      <c r="A28" s="88" t="s">
        <v>41</v>
      </c>
      <c r="B28" s="88"/>
      <c r="C28" s="88"/>
      <c r="D28" s="88"/>
      <c r="E28" s="88"/>
      <c r="F28" s="88"/>
      <c r="G28" s="88"/>
      <c r="H28" s="88"/>
      <c r="I28" s="88"/>
      <c r="J28" s="88"/>
      <c r="K28" s="48"/>
      <c r="L28" s="48"/>
    </row>
    <row r="29" spans="1:239" ht="24" x14ac:dyDescent="0.2">
      <c r="A29" s="49" t="s">
        <v>0</v>
      </c>
      <c r="B29" s="50"/>
      <c r="C29" s="65" t="s">
        <v>24</v>
      </c>
      <c r="D29" s="66"/>
      <c r="E29" s="66"/>
      <c r="F29" s="66"/>
      <c r="G29" s="50" t="s">
        <v>4</v>
      </c>
      <c r="H29" s="67" t="s">
        <v>25</v>
      </c>
      <c r="I29" s="67"/>
      <c r="J29" s="67"/>
    </row>
    <row r="30" spans="1:239" ht="14.25" x14ac:dyDescent="0.2">
      <c r="A30" s="51">
        <v>1</v>
      </c>
      <c r="B30" s="50">
        <v>2</v>
      </c>
      <c r="C30" s="73">
        <v>3</v>
      </c>
      <c r="D30" s="74"/>
      <c r="E30" s="74"/>
      <c r="F30" s="74"/>
      <c r="G30" s="52">
        <v>4</v>
      </c>
      <c r="H30" s="68">
        <v>5</v>
      </c>
      <c r="I30" s="68"/>
      <c r="J30" s="68"/>
    </row>
    <row r="31" spans="1:239" ht="21" customHeight="1" x14ac:dyDescent="0.2">
      <c r="A31" s="51">
        <v>1</v>
      </c>
      <c r="B31" s="50" t="s">
        <v>11</v>
      </c>
      <c r="C31" s="61">
        <f>F17</f>
        <v>0</v>
      </c>
      <c r="D31" s="62"/>
      <c r="E31" s="62"/>
      <c r="F31" s="62"/>
      <c r="G31" s="53"/>
      <c r="H31" s="61">
        <f>H17</f>
        <v>0</v>
      </c>
      <c r="I31" s="62"/>
      <c r="J31" s="69"/>
    </row>
    <row r="32" spans="1:239" ht="21" customHeight="1" x14ac:dyDescent="0.2">
      <c r="A32" s="51">
        <v>2</v>
      </c>
      <c r="B32" s="50" t="s">
        <v>23</v>
      </c>
      <c r="C32" s="61">
        <f>F22</f>
        <v>0</v>
      </c>
      <c r="D32" s="62"/>
      <c r="E32" s="62"/>
      <c r="F32" s="62"/>
      <c r="G32" s="53"/>
      <c r="H32" s="61">
        <f>H22</f>
        <v>0</v>
      </c>
      <c r="I32" s="62"/>
      <c r="J32" s="69"/>
    </row>
    <row r="33" spans="1:10" ht="24" x14ac:dyDescent="0.2">
      <c r="A33" s="51"/>
      <c r="B33" s="50" t="s">
        <v>12</v>
      </c>
      <c r="C33" s="63">
        <f>SUM(C31:F32)</f>
        <v>0</v>
      </c>
      <c r="D33" s="64"/>
      <c r="E33" s="64"/>
      <c r="F33" s="64"/>
      <c r="G33" s="17" t="s">
        <v>9</v>
      </c>
      <c r="H33" s="70">
        <f>SUM(H31:J32)</f>
        <v>0</v>
      </c>
      <c r="I33" s="70"/>
      <c r="J33" s="70"/>
    </row>
  </sheetData>
  <mergeCells count="20">
    <mergeCell ref="A1:J1"/>
    <mergeCell ref="A2:J2"/>
    <mergeCell ref="A3:J3"/>
    <mergeCell ref="C30:F30"/>
    <mergeCell ref="C19:D19"/>
    <mergeCell ref="C20:D20"/>
    <mergeCell ref="C21:D21"/>
    <mergeCell ref="A24:J24"/>
    <mergeCell ref="A25:J26"/>
    <mergeCell ref="A28:J28"/>
    <mergeCell ref="A4:J8"/>
    <mergeCell ref="C31:F31"/>
    <mergeCell ref="C32:F32"/>
    <mergeCell ref="C33:F33"/>
    <mergeCell ref="C29:F29"/>
    <mergeCell ref="H29:J29"/>
    <mergeCell ref="H30:J30"/>
    <mergeCell ref="H31:J31"/>
    <mergeCell ref="H32:J32"/>
    <mergeCell ref="H33:J33"/>
  </mergeCells>
  <phoneticPr fontId="3" type="noConversion"/>
  <printOptions horizontalCentered="1"/>
  <pageMargins left="0.23622047244094491" right="0.23622047244094491" top="0.55118110236220474" bottom="0.15748031496062992" header="0" footer="0"/>
  <pageSetup paperSize="9" fitToHeight="0" orientation="landscape" r:id="rId1"/>
  <rowBreaks count="4" manualBreakCount="4">
    <brk id="9" max="9" man="1"/>
    <brk id="17" max="9" man="1"/>
    <brk id="23" max="9" man="1"/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826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Zad.3</vt:lpstr>
      <vt:lpstr>Zad.3!Obszar_wydruku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Anna Massier</cp:lastModifiedBy>
  <cp:revision>64</cp:revision>
  <cp:lastPrinted>2023-09-06T12:22:57Z</cp:lastPrinted>
  <dcterms:created xsi:type="dcterms:W3CDTF">2019-02-04T11:59:38Z</dcterms:created>
  <dcterms:modified xsi:type="dcterms:W3CDTF">2023-09-06T12:42:29Z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