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oczkowicz\Desktop\Nowy folder\271.35.2025\5_publikacja_www\"/>
    </mc:Choice>
  </mc:AlternateContent>
  <xr:revisionPtr revIDLastSave="0" documentId="13_ncr:1_{4F0E9DA1-9145-4B05-B6DB-886A0A99399E}" xr6:coauthVersionLast="47" xr6:coauthVersionMax="47" xr10:uidLastSave="{00000000-0000-0000-0000-000000000000}"/>
  <bookViews>
    <workbookView xWindow="-120" yWindow="-120" windowWidth="29040" windowHeight="15720" xr2:uid="{47C8060E-97E5-47FB-A39A-43520680A45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H22" i="1"/>
  <c r="G22" i="1"/>
  <c r="E6" i="1"/>
  <c r="E21" i="1"/>
  <c r="G21" i="1" s="1"/>
  <c r="E16" i="1"/>
  <c r="E14" i="1"/>
  <c r="E12" i="1"/>
  <c r="G12" i="1" s="1"/>
  <c r="H12" i="1" s="1"/>
  <c r="E10" i="1"/>
  <c r="E8" i="1"/>
  <c r="G8" i="1" s="1"/>
  <c r="H8" i="1" s="1"/>
  <c r="E17" i="1" l="1"/>
  <c r="E23" i="1"/>
  <c r="H21" i="1"/>
  <c r="H23" i="1" s="1"/>
  <c r="G16" i="1"/>
  <c r="H16" i="1" s="1"/>
  <c r="G14" i="1"/>
  <c r="H14" i="1" s="1"/>
  <c r="G10" i="1"/>
  <c r="H10" i="1" s="1"/>
  <c r="G6" i="1"/>
  <c r="E24" i="1" l="1"/>
  <c r="H6" i="1"/>
  <c r="H17" i="1" s="1"/>
  <c r="H24" i="1" s="1"/>
  <c r="G17" i="1"/>
  <c r="G24" i="1" s="1"/>
</calcChain>
</file>

<file path=xl/sharedStrings.xml><?xml version="1.0" encoding="utf-8"?>
<sst xmlns="http://schemas.openxmlformats.org/spreadsheetml/2006/main" count="61" uniqueCount="47">
  <si>
    <t>BUDYNEK A (dawny budynek 1A)</t>
  </si>
  <si>
    <t>Producent
klap</t>
  </si>
  <si>
    <t>Ilość szt.</t>
  </si>
  <si>
    <t>Cena przęgldu /1szt 
netto PLN</t>
  </si>
  <si>
    <t>Wartość netto [PLN] (kol. b x c)</t>
  </si>
  <si>
    <t>Stawka VAT w %</t>
  </si>
  <si>
    <t xml:space="preserve">Podatek VAT [PLN]
(kol. d x e)
</t>
  </si>
  <si>
    <t xml:space="preserve">Łączna cena brutto [PLN]
(kol. d + f)
</t>
  </si>
  <si>
    <t>a</t>
  </si>
  <si>
    <t>b</t>
  </si>
  <si>
    <t>c</t>
  </si>
  <si>
    <t>d</t>
  </si>
  <si>
    <t>e</t>
  </si>
  <si>
    <t>f</t>
  </si>
  <si>
    <t>g</t>
  </si>
  <si>
    <t>Frapol</t>
  </si>
  <si>
    <t>BUDYNEK A (dawny budynek 1BC)</t>
  </si>
  <si>
    <t>Mercor</t>
  </si>
  <si>
    <t>BUDYNEK B</t>
  </si>
  <si>
    <t>Smay</t>
  </si>
  <si>
    <t>BUDYNEK C</t>
  </si>
  <si>
    <t>BUDYNEK E</t>
  </si>
  <si>
    <t>BUDYNEK E cz. BSL</t>
  </si>
  <si>
    <t>Przeglądy klap przeciwpożarowych w budynkach (ust. I OPZ)</t>
  </si>
  <si>
    <t>USUWANIE USTEREK/AWARII  (ust. III OPZ)</t>
  </si>
  <si>
    <t>Czynność</t>
  </si>
  <si>
    <t xml:space="preserve">Szacowana maksymalna ilość rbh / szt./  </t>
  </si>
  <si>
    <t xml:space="preserve">Usuwanie usterek/awarii bez względu na ilość osób uczestniczących po stronie Wykonawcy </t>
  </si>
  <si>
    <t>Dodatkowa kwota za części, urządzenia, podzespoły konieczne do usuwania awarii, przeznaczona przez Zamawiającego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</si>
  <si>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</si>
  <si>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</si>
  <si>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</si>
  <si>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</si>
  <si>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</si>
  <si>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</si>
  <si>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</si>
  <si>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</si>
  <si>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</si>
  <si>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</si>
  <si>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</si>
  <si>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</si>
  <si>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Razem wartość całkowita przedmiotu zamówienia
(suma poz. 7 i poz. 10):</t>
  </si>
  <si>
    <t>Razem usuwanie usterek/awarii (suma poz. 8- poz.9):</t>
  </si>
  <si>
    <t>Razem przegląd klap przeciwpożarowych 
(suma poz. 1- poz. 6):</t>
  </si>
  <si>
    <t>Ryczałtowa wartość netto za 1 rbh [PLN] przy uwzględnieniu wymogu określonego w pkt 12.4. SWZ</t>
  </si>
  <si>
    <t>Uwaga:  Zamawiający zastrzega, że cena za 1 rbh usuwania usterek/awarii bez względu na ilość osób uczestniczących po stronie Wykonawcy nie może być wyższa niż 
350 zł netto za 1rbh. W przypadku, gdy wykonawca zaoferuje cenę za 1 rbh usuwania usterek/awarii (bez względu na ilość osób uczestniczących po stronie Wykonawcy)
 wyższą niż 350 zł netto 1rbh, oferta wykonawcy zostanie odrzucona na podstawie art. 226 ust. 1 pkt 5) PZP.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</si>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</sst>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_z_ł;\-#,##0.00\ _z_ł"/>
    <numFmt numFmtId="166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Roboto Lt"/>
      <charset val="238"/>
    </font>
    <font>
      <b/>
      <i/>
      <sz val="9"/>
      <name val="Roboto Lt"/>
      <charset val="238"/>
    </font>
    <font>
      <sz val="9"/>
      <name val="Roboto Lt"/>
      <charset val="238"/>
    </font>
    <font>
      <sz val="9"/>
      <color theme="1"/>
      <name val="Roboto Lt"/>
      <charset val="238"/>
    </font>
    <font>
      <b/>
      <sz val="11"/>
      <color theme="1"/>
      <name val="Roboto Lt"/>
      <charset val="238"/>
    </font>
    <font>
      <sz val="11"/>
      <color theme="1"/>
      <name val="Roboto Lt"/>
      <charset val="238"/>
    </font>
    <font>
      <sz val="8"/>
      <color theme="1"/>
      <name val="Roboto Lt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66" fontId="0" fillId="0" borderId="4" xfId="0" applyNumberFormat="1" applyBorder="1"/>
    <xf numFmtId="0" fontId="0" fillId="4" borderId="4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4" xfId="0" applyFill="1" applyBorder="1"/>
    <xf numFmtId="0" fontId="8" fillId="0" borderId="4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2" fontId="2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0" fillId="0" borderId="4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EB2E9-DB82-4194-BDA6-1687B76316E4}">
  <dimension ref="A2:I26"/>
  <sheetViews>
    <sheetView tabSelected="1" workbookViewId="0">
      <selection activeCell="M19" sqref="M19"/>
    </sheetView>
  </sheetViews>
  <sheetFormatPr defaultRowHeight="15" x14ac:dyDescent="0.25"/>
  <cols>
    <col min="2" max="2" width="19.5703125" customWidth="1"/>
    <col min="3" max="3" width="16.5703125" customWidth="1"/>
    <col min="4" max="4" width="21.28515625" customWidth="1"/>
    <col min="5" max="5" width="16.5703125" customWidth="1"/>
    <col min="6" max="6" width="12.5703125" customWidth="1"/>
    <col min="7" max="7" width="15" customWidth="1"/>
    <col min="8" max="8" width="15.28515625" customWidth="1"/>
  </cols>
  <sheetData>
    <row r="2" spans="1:8" x14ac:dyDescent="0.25">
      <c r="A2" s="29" t="s">
        <v>29</v>
      </c>
      <c r="B2" s="21" t="s">
        <v>23</v>
      </c>
      <c r="C2" s="22"/>
      <c r="D2" s="22"/>
      <c r="E2" s="22"/>
      <c r="F2" s="22"/>
      <c r="G2" s="22"/>
      <c r="H2" s="23"/>
    </row>
    <row r="3" spans="1:8" ht="48" x14ac:dyDescent="0.25">
      <c r="A3" s="30"/>
      <c r="B3" s="1" t="s">
        <v>1</v>
      </c>
      <c r="C3" s="2" t="s">
        <v>2</v>
      </c>
      <c r="D3" s="1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16.5" customHeight="1" x14ac:dyDescent="0.25">
      <c r="A4" s="31"/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</row>
    <row r="5" spans="1:8" x14ac:dyDescent="0.25">
      <c r="A5" s="24" t="s">
        <v>30</v>
      </c>
      <c r="B5" s="18" t="s">
        <v>0</v>
      </c>
      <c r="C5" s="19"/>
      <c r="D5" s="19"/>
      <c r="E5" s="19"/>
      <c r="F5" s="19"/>
      <c r="G5" s="19"/>
      <c r="H5" s="20"/>
    </row>
    <row r="6" spans="1:8" x14ac:dyDescent="0.25">
      <c r="A6" s="25"/>
      <c r="B6" s="5" t="s">
        <v>15</v>
      </c>
      <c r="C6" s="5">
        <v>31</v>
      </c>
      <c r="D6" s="6"/>
      <c r="E6" s="7">
        <f>C6*D6</f>
        <v>0</v>
      </c>
      <c r="F6" s="8">
        <v>23</v>
      </c>
      <c r="G6" s="9">
        <f>E6*F6%</f>
        <v>0</v>
      </c>
      <c r="H6" s="10">
        <f>E6+G6</f>
        <v>0</v>
      </c>
    </row>
    <row r="7" spans="1:8" x14ac:dyDescent="0.25">
      <c r="A7" s="24" t="s">
        <v>31</v>
      </c>
      <c r="B7" s="18" t="s">
        <v>16</v>
      </c>
      <c r="C7" s="19"/>
      <c r="D7" s="19"/>
      <c r="E7" s="19"/>
      <c r="F7" s="19"/>
      <c r="G7" s="19"/>
      <c r="H7" s="20"/>
    </row>
    <row r="8" spans="1:8" x14ac:dyDescent="0.25">
      <c r="A8" s="25"/>
      <c r="B8" s="5" t="s">
        <v>17</v>
      </c>
      <c r="C8" s="5">
        <v>22</v>
      </c>
      <c r="D8" s="6"/>
      <c r="E8" s="7">
        <f>C8*D8</f>
        <v>0</v>
      </c>
      <c r="F8" s="8">
        <v>23</v>
      </c>
      <c r="G8" s="9">
        <f>E8*F8%</f>
        <v>0</v>
      </c>
      <c r="H8" s="10">
        <f>E8+G8</f>
        <v>0</v>
      </c>
    </row>
    <row r="9" spans="1:8" x14ac:dyDescent="0.25">
      <c r="A9" s="24" t="s">
        <v>32</v>
      </c>
      <c r="B9" s="18" t="s">
        <v>18</v>
      </c>
      <c r="C9" s="19"/>
      <c r="D9" s="19"/>
      <c r="E9" s="19"/>
      <c r="F9" s="19"/>
      <c r="G9" s="19"/>
      <c r="H9" s="20"/>
    </row>
    <row r="10" spans="1:8" x14ac:dyDescent="0.25">
      <c r="A10" s="25"/>
      <c r="B10" s="5" t="s">
        <v>19</v>
      </c>
      <c r="C10" s="5">
        <v>310</v>
      </c>
      <c r="D10" s="6"/>
      <c r="E10" s="7">
        <f>C10*D10</f>
        <v>0</v>
      </c>
      <c r="F10" s="8">
        <v>23</v>
      </c>
      <c r="G10" s="9">
        <f>E10*F10%</f>
        <v>0</v>
      </c>
      <c r="H10" s="10">
        <f>E10+G10</f>
        <v>0</v>
      </c>
    </row>
    <row r="11" spans="1:8" x14ac:dyDescent="0.25">
      <c r="A11" s="24" t="s">
        <v>33</v>
      </c>
      <c r="B11" s="18" t="s">
        <v>20</v>
      </c>
      <c r="C11" s="19"/>
      <c r="D11" s="19"/>
      <c r="E11" s="19"/>
      <c r="F11" s="19"/>
      <c r="G11" s="19"/>
      <c r="H11" s="20"/>
    </row>
    <row r="12" spans="1:8" x14ac:dyDescent="0.25">
      <c r="A12" s="25"/>
      <c r="B12" s="5" t="s">
        <v>17</v>
      </c>
      <c r="C12" s="5">
        <v>448</v>
      </c>
      <c r="D12" s="6"/>
      <c r="E12" s="7">
        <f>C12*D12</f>
        <v>0</v>
      </c>
      <c r="F12" s="8">
        <v>23</v>
      </c>
      <c r="G12" s="9">
        <f>E12*F12%</f>
        <v>0</v>
      </c>
      <c r="H12" s="10">
        <f>E12+G12</f>
        <v>0</v>
      </c>
    </row>
    <row r="13" spans="1:8" x14ac:dyDescent="0.25">
      <c r="A13" s="24" t="s">
        <v>34</v>
      </c>
      <c r="B13" s="18" t="s">
        <v>21</v>
      </c>
      <c r="C13" s="19"/>
      <c r="D13" s="19"/>
      <c r="E13" s="19"/>
      <c r="F13" s="19"/>
      <c r="G13" s="19"/>
      <c r="H13" s="20"/>
    </row>
    <row r="14" spans="1:8" x14ac:dyDescent="0.25">
      <c r="A14" s="25"/>
      <c r="B14" s="5" t="s">
        <v>19</v>
      </c>
      <c r="C14" s="5">
        <v>411</v>
      </c>
      <c r="D14" s="6"/>
      <c r="E14" s="7">
        <f>C14*D14</f>
        <v>0</v>
      </c>
      <c r="F14" s="8">
        <v>23</v>
      </c>
      <c r="G14" s="9">
        <f>E14*F14%</f>
        <v>0</v>
      </c>
      <c r="H14" s="10">
        <f>E14+G14</f>
        <v>0</v>
      </c>
    </row>
    <row r="15" spans="1:8" x14ac:dyDescent="0.25">
      <c r="A15" s="24" t="s">
        <v>35</v>
      </c>
      <c r="B15" s="18" t="s">
        <v>22</v>
      </c>
      <c r="C15" s="19"/>
      <c r="D15" s="19"/>
      <c r="E15" s="19"/>
      <c r="F15" s="19"/>
      <c r="G15" s="19"/>
      <c r="H15" s="20"/>
    </row>
    <row r="16" spans="1:8" x14ac:dyDescent="0.25">
      <c r="A16" s="25"/>
      <c r="B16" s="5" t="s">
        <v>19</v>
      </c>
      <c r="C16" s="5">
        <v>49</v>
      </c>
      <c r="D16" s="6"/>
      <c r="E16" s="7">
        <f>C16*D16</f>
        <v>0</v>
      </c>
      <c r="F16" s="8">
        <v>23</v>
      </c>
      <c r="G16" s="9">
        <f>E16*F16%</f>
        <v>0</v>
      </c>
      <c r="H16" s="10">
        <f>E16+G16</f>
        <v>0</v>
      </c>
    </row>
    <row r="17" spans="1:9" ht="22.5" customHeight="1" x14ac:dyDescent="0.25">
      <c r="A17" s="9" t="s">
        <v>36</v>
      </c>
      <c r="B17" s="27" t="s">
        <v>43</v>
      </c>
      <c r="C17" s="28"/>
      <c r="D17" s="28"/>
      <c r="E17" s="7">
        <f>SUM(E6,E8,E10,E12,E14,E16)</f>
        <v>0</v>
      </c>
      <c r="F17" s="11"/>
      <c r="G17" s="7">
        <f>SUM(G6,G8,G10,G12,G14,G16)</f>
        <v>0</v>
      </c>
      <c r="H17" s="7">
        <f>SUM(H6,H8,H10,H12,H14,H16)</f>
        <v>0</v>
      </c>
    </row>
    <row r="18" spans="1:9" x14ac:dyDescent="0.25">
      <c r="A18" s="24"/>
      <c r="B18" s="32" t="s">
        <v>24</v>
      </c>
      <c r="C18" s="33"/>
      <c r="D18" s="33"/>
      <c r="E18" s="33"/>
      <c r="F18" s="33"/>
      <c r="G18" s="33"/>
      <c r="H18" s="34"/>
    </row>
    <row r="19" spans="1:9" ht="60" x14ac:dyDescent="0.25">
      <c r="A19" s="26"/>
      <c r="B19" s="12" t="s">
        <v>25</v>
      </c>
      <c r="C19" s="12" t="s">
        <v>26</v>
      </c>
      <c r="D19" s="12" t="s">
        <v>44</v>
      </c>
      <c r="E19" s="3" t="s">
        <v>4</v>
      </c>
      <c r="F19" s="3" t="s">
        <v>5</v>
      </c>
      <c r="G19" s="3" t="s">
        <v>6</v>
      </c>
      <c r="H19" s="3" t="s">
        <v>7</v>
      </c>
    </row>
    <row r="20" spans="1:9" x14ac:dyDescent="0.25">
      <c r="A20" s="25"/>
      <c r="B20" s="4" t="s">
        <v>8</v>
      </c>
      <c r="C20" s="4" t="s">
        <v>9</v>
      </c>
      <c r="D20" s="4" t="s">
        <v>10</v>
      </c>
      <c r="E20" s="4" t="s">
        <v>11</v>
      </c>
      <c r="F20" s="4" t="s">
        <v>12</v>
      </c>
      <c r="G20" s="4" t="s">
        <v>13</v>
      </c>
      <c r="H20" s="4" t="s">
        <v>14</v>
      </c>
    </row>
    <row r="21" spans="1:9" ht="57.75" customHeight="1" x14ac:dyDescent="0.25">
      <c r="A21" s="9" t="s">
        <v>37</v>
      </c>
      <c r="B21" s="5" t="s">
        <v>27</v>
      </c>
      <c r="C21" s="5">
        <v>16</v>
      </c>
      <c r="D21" s="13"/>
      <c r="E21" s="14">
        <f>D21*C21</f>
        <v>0</v>
      </c>
      <c r="F21" s="5">
        <v>23</v>
      </c>
      <c r="G21" s="14">
        <f>E21*F23%</f>
        <v>0</v>
      </c>
      <c r="H21" s="14">
        <f>E21+G21</f>
        <v>0</v>
      </c>
    </row>
    <row r="22" spans="1:9" ht="27" customHeight="1" x14ac:dyDescent="0.25">
      <c r="A22" s="9" t="s">
        <v>38</v>
      </c>
      <c r="B22" s="35" t="s">
        <v>28</v>
      </c>
      <c r="C22" s="36"/>
      <c r="D22" s="36"/>
      <c r="E22" s="14">
        <v>20000</v>
      </c>
      <c r="F22" s="5">
        <v>23</v>
      </c>
      <c r="G22" s="14">
        <f>E22*F22%</f>
        <v>4600</v>
      </c>
      <c r="H22" s="14">
        <f>E22+G22</f>
        <v>24600</v>
      </c>
    </row>
    <row r="23" spans="1:9" x14ac:dyDescent="0.25">
      <c r="A23" s="9" t="s">
        <v>39</v>
      </c>
      <c r="B23" s="27" t="s">
        <v>42</v>
      </c>
      <c r="C23" s="28"/>
      <c r="D23" s="28"/>
      <c r="E23" s="7">
        <f>SUM(E21:E22)</f>
        <v>20000</v>
      </c>
      <c r="F23" s="11"/>
      <c r="G23" s="7">
        <f>SUM(G21:G22)</f>
        <v>4600</v>
      </c>
      <c r="H23" s="7">
        <f>SUM(H21,H22)</f>
        <v>24600</v>
      </c>
    </row>
    <row r="24" spans="1:9" ht="25.5" customHeight="1" x14ac:dyDescent="0.25">
      <c r="A24" s="9" t="s">
        <v>40</v>
      </c>
      <c r="B24" s="27" t="s">
        <v>41</v>
      </c>
      <c r="C24" s="28"/>
      <c r="D24" s="28"/>
      <c r="E24" s="7">
        <f>SUM(E17,E23)</f>
        <v>20000</v>
      </c>
      <c r="F24" s="11"/>
      <c r="G24" s="7">
        <f>SUM(G17,G23)</f>
        <v>4600</v>
      </c>
      <c r="H24" s="7">
        <f>SUM(H17,H23)</f>
        <v>24600</v>
      </c>
    </row>
    <row r="25" spans="1:9" ht="34.5" customHeight="1" x14ac:dyDescent="0.25">
      <c r="A25" s="16" t="s">
        <v>46</v>
      </c>
      <c r="B25" s="17" t="s">
        <v>45</v>
      </c>
      <c r="C25" s="17"/>
      <c r="D25" s="17"/>
      <c r="E25" s="17"/>
      <c r="F25" s="17"/>
      <c r="G25" s="17"/>
      <c r="H25" s="17"/>
      <c r="I25" s="15"/>
    </row>
    <row r="26" spans="1:9" ht="17.25" customHeight="1" x14ac:dyDescent="0.25"/>
  </sheetData>
  <mergeCells count="21">
    <mergeCell ref="B2:H2"/>
    <mergeCell ref="A15:A16"/>
    <mergeCell ref="A18:A20"/>
    <mergeCell ref="B24:D24"/>
    <mergeCell ref="A2:A4"/>
    <mergeCell ref="A5:A6"/>
    <mergeCell ref="A7:A8"/>
    <mergeCell ref="A9:A10"/>
    <mergeCell ref="A11:A12"/>
    <mergeCell ref="A13:A14"/>
    <mergeCell ref="B13:H13"/>
    <mergeCell ref="B15:H15"/>
    <mergeCell ref="B18:H18"/>
    <mergeCell ref="B17:D17"/>
    <mergeCell ref="B22:D22"/>
    <mergeCell ref="B23:D23"/>
    <mergeCell ref="B25:H25"/>
    <mergeCell ref="B11:H11"/>
    <mergeCell ref="B5:H5"/>
    <mergeCell ref="B7:H7"/>
    <mergeCell ref="B9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Oczkowicz | Łukasiewicz – PORT</dc:creator>
  <cp:lastModifiedBy>Joanna Oczkowicz | Łukasiewicz – PORT</cp:lastModifiedBy>
  <dcterms:created xsi:type="dcterms:W3CDTF">2025-03-27T08:02:23Z</dcterms:created>
  <dcterms:modified xsi:type="dcterms:W3CDTF">2025-04-25T10:11:22Z</dcterms:modified>
</cp:coreProperties>
</file>