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OGI_WID\WID.7013. Realizacja i odbiór inw. kom (w tym nadzór)\WID.7013.7.20214 - nakładka remont Walerianowo-Rosnowo odcinek nr 1\"/>
    </mc:Choice>
  </mc:AlternateContent>
  <xr:revisionPtr revIDLastSave="0" documentId="8_{0B97E76F-2A95-41B5-8491-3152DDFE153E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b. drogowa zrw" sheetId="1" r:id="rId1"/>
  </sheets>
  <definedNames>
    <definedName name="_xlnm.Print_Area" localSheetId="0">'b. drogowa zrw'!$A$1:$P$21</definedName>
  </definedNames>
  <calcPr calcId="191029"/>
</workbook>
</file>

<file path=xl/calcChain.xml><?xml version="1.0" encoding="utf-8"?>
<calcChain xmlns="http://schemas.openxmlformats.org/spreadsheetml/2006/main">
  <c r="G16" i="1" l="1"/>
  <c r="R17" i="1" l="1"/>
  <c r="G17" i="1" l="1"/>
  <c r="G18" i="1" l="1"/>
  <c r="G19" i="1" s="1"/>
  <c r="S20" i="1" l="1"/>
  <c r="S21" i="1" l="1"/>
  <c r="S22" i="1" s="1"/>
  <c r="R28" i="1" l="1"/>
</calcChain>
</file>

<file path=xl/sharedStrings.xml><?xml version="1.0" encoding="utf-8"?>
<sst xmlns="http://schemas.openxmlformats.org/spreadsheetml/2006/main" count="31" uniqueCount="25">
  <si>
    <t>Lp.</t>
  </si>
  <si>
    <t>Ilość</t>
  </si>
  <si>
    <t>D-01.02.04.</t>
  </si>
  <si>
    <t>m2</t>
  </si>
  <si>
    <t>23 % VAT</t>
  </si>
  <si>
    <t xml:space="preserve">Wartość Brutto </t>
  </si>
  <si>
    <t>Nazwa</t>
  </si>
  <si>
    <t>Nr SSTWiOR</t>
  </si>
  <si>
    <t>BRANŻA DROGOWA</t>
  </si>
  <si>
    <t>JEDNOSTKA</t>
  </si>
  <si>
    <t>CENA JEDNOSTKOWA</t>
  </si>
  <si>
    <t>WARTOŚĆ</t>
  </si>
  <si>
    <t>Wartośc Netto</t>
  </si>
  <si>
    <t xml:space="preserve">Kosztorys ofertowy </t>
  </si>
  <si>
    <t>Opis</t>
  </si>
  <si>
    <t>Oczyszczenie istniejącej nawierzchni asfaltowej</t>
  </si>
  <si>
    <t>Skropienie nawierzchni asfaltowej</t>
  </si>
  <si>
    <t>Warstwa wiążąca wyrównująca z AC11S z mieszanki mineralno-asfaltowej o średniej gr. 4 cm</t>
  </si>
  <si>
    <t>Wykonanie poboczy z kruszywa łamanego granitowego 0-31,5 gr. 10 cm wraz z przygotowaniem podłoża</t>
  </si>
  <si>
    <t>Profilowanie podbudowy z pofrezu</t>
  </si>
  <si>
    <t>Warstwa w-wa wiążąca AC16W gr. 6 cm</t>
  </si>
  <si>
    <r>
      <t>Opracowanie projektu tymczasowej organizacji ruchu, wraz ze wszelkimi uzgodnieniami, opiniami, pozwoleniami, zatwierdzeniami i wdrożeniem na cały okres budowy. UWAGA -podczas budowy należy utrzymać dwukierunkowy ruch pojazdów poruszających się </t>
    </r>
    <r>
      <rPr>
        <i/>
        <sz val="12"/>
        <color rgb="FF222222"/>
        <rFont val="Arial"/>
        <family val="2"/>
        <charset val="238"/>
      </rPr>
      <t>w</t>
    </r>
    <r>
      <rPr>
        <sz val="12"/>
        <color rgb="FF222222"/>
        <rFont val="Arial"/>
        <family val="2"/>
        <charset val="238"/>
      </rPr>
      <t> ciągu budowanych/przebudowywanych ulic (utrzymanie istniejącego ruchu pojazdów).</t>
    </r>
  </si>
  <si>
    <t>kpl</t>
  </si>
  <si>
    <t xml:space="preserve">Modernizacja odcinka ul. Bukowej na odcinku Walerianowo - Rosnowo odcinek nr 1 </t>
  </si>
  <si>
    <t xml:space="preserve">Frezowanie nawierzchni na gr. 8cm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</si>
</sst>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0"/>
      <name val="Arial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color rgb="FF222222"/>
      <name val="Arial"/>
      <family val="2"/>
      <charset val="238"/>
    </font>
    <font>
      <i/>
      <sz val="12"/>
      <color rgb="FF22222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2"/>
    <xf numFmtId="44" fontId="1" fillId="0" borderId="2" applyFont="0" applyFill="0" applyBorder="0" applyAlignment="0" applyProtection="0"/>
  </cellStyleXfs>
  <cellXfs count="82">
    <xf numFmtId="0" fontId="0" fillId="0" borderId="0" xfId="0"/>
    <xf numFmtId="164" fontId="5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44" fontId="6" fillId="0" borderId="3" xfId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44" fontId="6" fillId="0" borderId="11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right" vertical="center"/>
    </xf>
    <xf numFmtId="44" fontId="6" fillId="4" borderId="3" xfId="1" applyFont="1" applyFill="1" applyBorder="1" applyAlignment="1">
      <alignment horizontal="right" vertical="center"/>
    </xf>
    <xf numFmtId="164" fontId="6" fillId="4" borderId="3" xfId="1" applyNumberFormat="1" applyFont="1" applyFill="1" applyBorder="1" applyAlignment="1">
      <alignment horizontal="right" vertical="center"/>
    </xf>
    <xf numFmtId="44" fontId="6" fillId="4" borderId="11" xfId="0" applyNumberFormat="1" applyFont="1" applyFill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7" fillId="4" borderId="3" xfId="0" applyNumberFormat="1" applyFont="1" applyFill="1" applyBorder="1" applyAlignment="1">
      <alignment horizontal="right" vertical="center"/>
    </xf>
    <xf numFmtId="44" fontId="7" fillId="0" borderId="3" xfId="1" applyFont="1" applyBorder="1" applyAlignment="1">
      <alignment horizontal="right" vertical="center"/>
    </xf>
    <xf numFmtId="44" fontId="7" fillId="0" borderId="11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10" fontId="5" fillId="2" borderId="17" xfId="0" applyNumberFormat="1" applyFont="1" applyFill="1" applyBorder="1" applyAlignment="1">
      <alignment horizontal="center" vertical="center" wrapText="1"/>
    </xf>
    <xf numFmtId="10" fontId="5" fillId="2" borderId="19" xfId="0" applyNumberFormat="1" applyFont="1" applyFill="1" applyBorder="1" applyAlignment="1">
      <alignment horizontal="center" vertical="center" wrapText="1"/>
    </xf>
    <xf numFmtId="10" fontId="5" fillId="2" borderId="2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Walutowy" xfId="1" builtinId="4"/>
    <cellStyle name="Walutowy 2" xfId="3" xr:uid="{00000000-0005-0000-0000-000003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view="pageBreakPreview" topLeftCell="A4" zoomScale="80" zoomScaleNormal="85" zoomScaleSheetLayoutView="80" workbookViewId="0">
      <selection activeCell="C9" sqref="C9"/>
    </sheetView>
  </sheetViews>
  <sheetFormatPr defaultColWidth="9.140625" defaultRowHeight="15" x14ac:dyDescent="0.2"/>
  <cols>
    <col min="1" max="1" width="5.42578125" style="26" customWidth="1"/>
    <col min="2" max="2" width="14.140625" style="4" hidden="1" customWidth="1"/>
    <col min="3" max="3" width="100.28515625" style="6" customWidth="1"/>
    <col min="4" max="4" width="8.140625" style="4" customWidth="1"/>
    <col min="5" max="5" width="11.85546875" style="7" customWidth="1"/>
    <col min="6" max="6" width="15.7109375" style="8" customWidth="1"/>
    <col min="7" max="7" width="18.7109375" style="8" customWidth="1"/>
    <col min="8" max="8" width="10.7109375" style="7" customWidth="1"/>
    <col min="9" max="9" width="19.140625" style="8" customWidth="1"/>
    <col min="10" max="10" width="11.85546875" style="35" customWidth="1"/>
    <col min="11" max="11" width="17.28515625" style="36" customWidth="1"/>
    <col min="12" max="12" width="10.7109375" style="7" customWidth="1"/>
    <col min="13" max="13" width="18.5703125" style="8" customWidth="1"/>
    <col min="14" max="14" width="10.7109375" style="7" customWidth="1"/>
    <col min="15" max="15" width="17.5703125" style="8" customWidth="1"/>
    <col min="16" max="16" width="19.85546875" style="37" customWidth="1"/>
    <col min="17" max="17" width="95.42578125" style="4" bestFit="1" customWidth="1"/>
    <col min="18" max="18" width="170" style="4" bestFit="1" customWidth="1"/>
    <col min="19" max="19" width="26.5703125" style="4" customWidth="1"/>
    <col min="20" max="20" width="26.85546875" style="4" customWidth="1"/>
    <col min="21" max="24" width="9.140625" style="4"/>
    <col min="25" max="25" width="13.5703125" style="4" bestFit="1" customWidth="1"/>
    <col min="26" max="16384" width="9.140625" style="4"/>
  </cols>
  <sheetData>
    <row r="1" spans="1:17" ht="18.75" customHeight="1" x14ac:dyDescent="0.2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15.75" customHeight="1" x14ac:dyDescent="0.2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ht="13.5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.75" x14ac:dyDescent="0.2">
      <c r="A4" s="71" t="s">
        <v>0</v>
      </c>
      <c r="B4" s="74" t="s">
        <v>7</v>
      </c>
      <c r="C4" s="74" t="s">
        <v>14</v>
      </c>
      <c r="D4" s="77"/>
      <c r="E4" s="78"/>
      <c r="F4" s="78"/>
      <c r="G4" s="79"/>
      <c r="H4" s="63"/>
      <c r="I4" s="64"/>
      <c r="J4" s="64"/>
      <c r="K4" s="64"/>
      <c r="L4" s="64"/>
      <c r="M4" s="64"/>
      <c r="N4" s="64"/>
      <c r="O4" s="65"/>
      <c r="P4" s="66"/>
    </row>
    <row r="5" spans="1:17" ht="25.5" x14ac:dyDescent="0.2">
      <c r="A5" s="72"/>
      <c r="B5" s="75"/>
      <c r="C5" s="75"/>
      <c r="D5" s="80" t="s">
        <v>9</v>
      </c>
      <c r="E5" s="81"/>
      <c r="F5" s="1" t="s">
        <v>10</v>
      </c>
      <c r="G5" s="1" t="s">
        <v>11</v>
      </c>
      <c r="H5" s="69"/>
      <c r="I5" s="70"/>
      <c r="J5" s="69"/>
      <c r="K5" s="70"/>
      <c r="L5" s="69"/>
      <c r="M5" s="70"/>
      <c r="N5" s="69"/>
      <c r="O5" s="70"/>
      <c r="P5" s="67"/>
    </row>
    <row r="6" spans="1:17" ht="15.75" thickBot="1" x14ac:dyDescent="0.25">
      <c r="A6" s="73"/>
      <c r="B6" s="76"/>
      <c r="C6" s="76"/>
      <c r="D6" s="22" t="s">
        <v>6</v>
      </c>
      <c r="E6" s="23" t="s">
        <v>1</v>
      </c>
      <c r="F6" s="24"/>
      <c r="G6" s="24"/>
      <c r="H6" s="23"/>
      <c r="I6" s="24"/>
      <c r="J6" s="23"/>
      <c r="K6" s="24"/>
      <c r="L6" s="23"/>
      <c r="M6" s="24"/>
      <c r="N6" s="23"/>
      <c r="O6" s="24"/>
      <c r="P6" s="68"/>
    </row>
    <row r="7" spans="1:17" ht="18" x14ac:dyDescent="0.2">
      <c r="A7" s="60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1:17" x14ac:dyDescent="0.2">
      <c r="A8" s="25"/>
      <c r="B8" s="2"/>
      <c r="C8" s="43"/>
      <c r="D8" s="5"/>
      <c r="E8" s="12"/>
      <c r="F8" s="15"/>
      <c r="G8" s="16"/>
      <c r="H8" s="10"/>
      <c r="I8" s="11"/>
      <c r="J8" s="29"/>
      <c r="K8" s="30"/>
      <c r="L8" s="10"/>
      <c r="M8" s="11"/>
      <c r="N8" s="10"/>
      <c r="O8" s="11"/>
      <c r="P8" s="18"/>
    </row>
    <row r="9" spans="1:17" x14ac:dyDescent="0.2">
      <c r="A9" s="25">
        <v>1</v>
      </c>
      <c r="B9" s="2"/>
      <c r="C9" s="47" t="s">
        <v>24</v>
      </c>
      <c r="D9" s="5" t="s">
        <v>3</v>
      </c>
      <c r="E9" s="44">
        <v>3300</v>
      </c>
      <c r="F9" s="15"/>
      <c r="G9" s="16"/>
      <c r="H9" s="10"/>
      <c r="I9" s="11"/>
      <c r="J9" s="29"/>
      <c r="K9" s="30"/>
      <c r="L9" s="10"/>
      <c r="M9" s="11"/>
      <c r="N9" s="10"/>
      <c r="O9" s="11"/>
      <c r="P9" s="18"/>
    </row>
    <row r="10" spans="1:17" ht="39" customHeight="1" x14ac:dyDescent="0.2">
      <c r="A10" s="28">
        <v>2</v>
      </c>
      <c r="B10" s="2" t="s">
        <v>2</v>
      </c>
      <c r="C10" s="45" t="s">
        <v>15</v>
      </c>
      <c r="D10" s="2" t="s">
        <v>3</v>
      </c>
      <c r="E10" s="44">
        <v>6600</v>
      </c>
      <c r="F10" s="15"/>
      <c r="G10" s="16"/>
      <c r="H10" s="39"/>
      <c r="I10" s="11"/>
      <c r="J10" s="29"/>
      <c r="K10" s="30"/>
      <c r="L10" s="10"/>
      <c r="M10" s="11"/>
      <c r="N10" s="10"/>
      <c r="O10" s="11"/>
      <c r="P10" s="18"/>
    </row>
    <row r="11" spans="1:17" ht="39" customHeight="1" x14ac:dyDescent="0.2">
      <c r="A11" s="28">
        <v>3</v>
      </c>
      <c r="B11" s="2"/>
      <c r="C11" s="45" t="s">
        <v>19</v>
      </c>
      <c r="D11" s="46" t="s">
        <v>3</v>
      </c>
      <c r="E11" s="44">
        <v>3300</v>
      </c>
      <c r="F11" s="15"/>
      <c r="G11" s="16"/>
      <c r="H11" s="39"/>
      <c r="I11" s="11"/>
      <c r="J11" s="29"/>
      <c r="K11" s="30"/>
      <c r="L11" s="10"/>
      <c r="M11" s="11"/>
      <c r="N11" s="10"/>
      <c r="O11" s="11"/>
      <c r="P11" s="18"/>
    </row>
    <row r="12" spans="1:17" ht="39" customHeight="1" x14ac:dyDescent="0.2">
      <c r="A12" s="28">
        <v>4</v>
      </c>
      <c r="B12" s="2"/>
      <c r="C12" s="45" t="s">
        <v>16</v>
      </c>
      <c r="D12" s="2" t="s">
        <v>3</v>
      </c>
      <c r="E12" s="44">
        <v>6600</v>
      </c>
      <c r="F12" s="15"/>
      <c r="G12" s="16"/>
      <c r="H12" s="39"/>
      <c r="I12" s="11"/>
      <c r="J12" s="29"/>
      <c r="K12" s="30"/>
      <c r="L12" s="10"/>
      <c r="M12" s="11"/>
      <c r="N12" s="10"/>
      <c r="O12" s="11"/>
      <c r="P12" s="18"/>
    </row>
    <row r="13" spans="1:17" ht="39" customHeight="1" x14ac:dyDescent="0.2">
      <c r="A13" s="28">
        <v>5</v>
      </c>
      <c r="B13" s="2"/>
      <c r="C13" s="45" t="s">
        <v>20</v>
      </c>
      <c r="D13" s="2" t="s">
        <v>3</v>
      </c>
      <c r="E13" s="44">
        <v>3300</v>
      </c>
      <c r="F13" s="15"/>
      <c r="G13" s="16"/>
      <c r="H13" s="39"/>
      <c r="I13" s="11"/>
      <c r="J13" s="29"/>
      <c r="K13" s="30"/>
      <c r="L13" s="10"/>
      <c r="M13" s="11"/>
      <c r="N13" s="10"/>
      <c r="O13" s="11"/>
      <c r="P13" s="18"/>
    </row>
    <row r="14" spans="1:17" ht="39" customHeight="1" x14ac:dyDescent="0.2">
      <c r="A14" s="28">
        <v>6</v>
      </c>
      <c r="B14" s="2"/>
      <c r="C14" s="45" t="s">
        <v>17</v>
      </c>
      <c r="D14" s="2" t="s">
        <v>3</v>
      </c>
      <c r="E14" s="44">
        <v>3275</v>
      </c>
      <c r="F14" s="15"/>
      <c r="G14" s="16"/>
      <c r="H14" s="39"/>
      <c r="I14" s="11"/>
      <c r="J14" s="29"/>
      <c r="K14" s="30"/>
      <c r="L14" s="10"/>
      <c r="M14" s="11"/>
      <c r="N14" s="10"/>
      <c r="O14" s="11"/>
      <c r="P14" s="18"/>
    </row>
    <row r="15" spans="1:17" ht="39" customHeight="1" x14ac:dyDescent="0.2">
      <c r="A15" s="28">
        <v>7</v>
      </c>
      <c r="B15" s="2"/>
      <c r="C15" s="45" t="s">
        <v>18</v>
      </c>
      <c r="D15" s="2" t="s">
        <v>3</v>
      </c>
      <c r="E15" s="44">
        <v>1100</v>
      </c>
      <c r="F15" s="15"/>
      <c r="G15" s="16"/>
      <c r="H15" s="39"/>
      <c r="I15" s="11"/>
      <c r="J15" s="29"/>
      <c r="K15" s="30"/>
      <c r="L15" s="10"/>
      <c r="M15" s="11"/>
      <c r="N15" s="10"/>
      <c r="O15" s="11"/>
      <c r="P15" s="18"/>
    </row>
    <row r="16" spans="1:17" ht="60" x14ac:dyDescent="0.2">
      <c r="A16" s="25">
        <v>8</v>
      </c>
      <c r="B16" s="2"/>
      <c r="C16" s="45" t="s">
        <v>21</v>
      </c>
      <c r="D16" s="2" t="s">
        <v>22</v>
      </c>
      <c r="E16" s="44">
        <v>1</v>
      </c>
      <c r="F16" s="15"/>
      <c r="G16" s="16">
        <f t="shared" ref="G16" si="0">E16*F16</f>
        <v>0</v>
      </c>
      <c r="H16" s="39"/>
      <c r="I16" s="11"/>
      <c r="J16" s="29"/>
      <c r="K16" s="30"/>
      <c r="L16" s="10"/>
      <c r="M16" s="11"/>
      <c r="N16" s="10"/>
      <c r="O16" s="11"/>
      <c r="P16" s="18"/>
      <c r="Q16" s="6"/>
    </row>
    <row r="17" spans="1:19" x14ac:dyDescent="0.2">
      <c r="A17" s="48"/>
      <c r="B17" s="49"/>
      <c r="C17" s="49"/>
      <c r="D17" s="50"/>
      <c r="E17" s="3" t="s">
        <v>12</v>
      </c>
      <c r="F17" s="3"/>
      <c r="G17" s="14">
        <f>SUM(G8:G16)</f>
        <v>0</v>
      </c>
      <c r="H17" s="10"/>
      <c r="I17" s="14"/>
      <c r="J17" s="29"/>
      <c r="K17" s="30"/>
      <c r="L17" s="9"/>
      <c r="M17" s="14"/>
      <c r="N17" s="9"/>
      <c r="O17" s="14"/>
      <c r="P17" s="18"/>
      <c r="R17" s="38">
        <f>I17+K17</f>
        <v>0</v>
      </c>
    </row>
    <row r="18" spans="1:19" x14ac:dyDescent="0.2">
      <c r="A18" s="51"/>
      <c r="B18" s="52"/>
      <c r="C18" s="52"/>
      <c r="D18" s="53"/>
      <c r="E18" s="3" t="s">
        <v>4</v>
      </c>
      <c r="F18" s="3"/>
      <c r="G18" s="17">
        <f>G17*(23/100)</f>
        <v>0</v>
      </c>
      <c r="H18" s="40"/>
      <c r="I18" s="17"/>
      <c r="J18" s="31"/>
      <c r="K18" s="32"/>
      <c r="L18" s="13"/>
      <c r="M18" s="17"/>
      <c r="N18" s="13"/>
      <c r="O18" s="17"/>
      <c r="P18" s="18"/>
    </row>
    <row r="19" spans="1:19" ht="15.75" thickBot="1" x14ac:dyDescent="0.25">
      <c r="A19" s="54"/>
      <c r="B19" s="55"/>
      <c r="C19" s="55"/>
      <c r="D19" s="56"/>
      <c r="E19" s="27" t="s">
        <v>5</v>
      </c>
      <c r="F19" s="27"/>
      <c r="G19" s="19">
        <f>G17+G18</f>
        <v>0</v>
      </c>
      <c r="H19" s="41"/>
      <c r="I19" s="19"/>
      <c r="J19" s="33"/>
      <c r="K19" s="34"/>
      <c r="L19" s="20"/>
      <c r="M19" s="19"/>
      <c r="N19" s="20"/>
      <c r="O19" s="19"/>
      <c r="P19" s="21"/>
    </row>
    <row r="20" spans="1:19" x14ac:dyDescent="0.2">
      <c r="S20" s="4" t="e">
        <f>#REF!*0.5</f>
        <v>#REF!</v>
      </c>
    </row>
    <row r="21" spans="1:19" x14ac:dyDescent="0.2">
      <c r="S21" s="42" t="e">
        <f>#REF!-#REF!</f>
        <v>#REF!</v>
      </c>
    </row>
    <row r="22" spans="1:19" x14ac:dyDescent="0.2">
      <c r="S22" s="42" t="e">
        <f>S20-S21</f>
        <v>#REF!</v>
      </c>
    </row>
    <row r="28" spans="1:19" x14ac:dyDescent="0.2">
      <c r="R28" s="42" t="e">
        <f>#REF!+#REF!</f>
        <v>#REF!</v>
      </c>
    </row>
  </sheetData>
  <mergeCells count="15">
    <mergeCell ref="A17:D19"/>
    <mergeCell ref="A1:P1"/>
    <mergeCell ref="A2:P3"/>
    <mergeCell ref="A7:P7"/>
    <mergeCell ref="H4:O4"/>
    <mergeCell ref="P4:P6"/>
    <mergeCell ref="H5:I5"/>
    <mergeCell ref="J5:K5"/>
    <mergeCell ref="L5:M5"/>
    <mergeCell ref="N5:O5"/>
    <mergeCell ref="A4:A6"/>
    <mergeCell ref="B4:B6"/>
    <mergeCell ref="C4:C6"/>
    <mergeCell ref="D4:G4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b. drogowa zrw</vt:lpstr>
      <vt:lpstr>'b. drogowa zrw'!Obszar_wydruku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robot_E2_D_drogowy</dc:title>
  <dc:subject/>
  <dc:creator>Daria Stefaniak</dc:creator>
  <cp:keywords/>
  <cp:lastModifiedBy>Daria Stefaniak</cp:lastModifiedBy>
  <cp:lastPrinted>2023-05-10T11:49:44Z</cp:lastPrinted>
  <dcterms:created xsi:type="dcterms:W3CDTF">2022-08-24T04:29:51Z</dcterms:created>
  <dcterms:modified xsi:type="dcterms:W3CDTF">2024-06-11T06:27:06Z</dcterms:modified>
</cp:coreProperties>
</file>