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browolskiLuk\Desktop\Projekty\1_Projekty\Słoneczna, Ostrołeka\1. Branża Sanitarna\1. Tom II - Projekt techniczny Kanalizacja deszczowa\1. Projket Techniczny\EDIT\"/>
    </mc:Choice>
  </mc:AlternateContent>
  <xr:revisionPtr revIDLastSave="0" documentId="13_ncr:1_{DD17B6E0-E909-40D8-A1B3-0183B2217AB3}" xr6:coauthVersionLast="47" xr6:coauthVersionMax="47" xr10:uidLastSave="{00000000-0000-0000-0000-000000000000}"/>
  <bookViews>
    <workbookView xWindow="-108" yWindow="-108" windowWidth="23256" windowHeight="14016" xr2:uid="{6BAA5B80-ED16-4A61-9803-01269F9A4487}"/>
  </bookViews>
  <sheets>
    <sheet name="Arkusz1" sheetId="1" r:id="rId1"/>
  </sheets>
  <definedNames>
    <definedName name="_xlnm.Print_Area" localSheetId="0">Arkusz1!$A$1:$G$41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D24" i="1"/>
  <c r="J24" i="1" s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J18" i="1" s="1"/>
  <c r="D19" i="1"/>
  <c r="D20" i="1"/>
  <c r="D21" i="1"/>
  <c r="D22" i="1"/>
  <c r="D23" i="1"/>
  <c r="D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J21" i="1" s="1"/>
  <c r="C22" i="1"/>
  <c r="J22" i="1" s="1"/>
  <c r="C23" i="1"/>
  <c r="J23" i="1" s="1"/>
  <c r="C24" i="1"/>
  <c r="C5" i="1"/>
  <c r="U24" i="1"/>
  <c r="V24" i="1"/>
  <c r="Q24" i="1"/>
  <c r="T24" i="1"/>
  <c r="S24" i="1"/>
  <c r="O24" i="1"/>
  <c r="J19" i="1"/>
  <c r="J20" i="1"/>
  <c r="J17" i="1" l="1"/>
  <c r="H18" i="1"/>
  <c r="H19" i="1"/>
  <c r="H24" i="1"/>
  <c r="H23" i="1"/>
  <c r="H22" i="1"/>
  <c r="H21" i="1"/>
  <c r="H20" i="1"/>
  <c r="H17" i="1"/>
  <c r="J15" i="1"/>
  <c r="J16" i="1"/>
  <c r="J13" i="1"/>
  <c r="J14" i="1"/>
  <c r="J11" i="1"/>
  <c r="J12" i="1"/>
  <c r="J9" i="1"/>
  <c r="J10" i="1"/>
  <c r="J6" i="1"/>
  <c r="J5" i="1"/>
  <c r="H9" i="1" l="1"/>
  <c r="H6" i="1"/>
  <c r="H16" i="1"/>
  <c r="H15" i="1"/>
  <c r="H14" i="1"/>
  <c r="H13" i="1"/>
  <c r="H12" i="1"/>
  <c r="H11" i="1"/>
  <c r="H5" i="1"/>
  <c r="H7" i="1" l="1"/>
  <c r="J7" i="1"/>
  <c r="J8" i="1"/>
  <c r="H10" i="1"/>
  <c r="H8" i="1"/>
</calcChain>
</file>

<file path=xl/sharedStrings.xml><?xml version="1.0" encoding="utf-8"?>
<sst xmlns="http://schemas.openxmlformats.org/spreadsheetml/2006/main" count="34" uniqueCount="31">
  <si>
    <t>Nr wpustu</t>
  </si>
  <si>
    <t>Rzędna góry wpustu</t>
  </si>
  <si>
    <t>Rzędna wlotu rury</t>
  </si>
  <si>
    <t>Rzędna dna wpustu</t>
  </si>
  <si>
    <t>Długość przykanalika</t>
  </si>
  <si>
    <t>Spadek</t>
  </si>
  <si>
    <t>[%]</t>
  </si>
  <si>
    <t>-</t>
  </si>
  <si>
    <t>[m.n.p.m.]</t>
  </si>
  <si>
    <t>[m]</t>
  </si>
  <si>
    <t>Rzędna wylotu rury</t>
  </si>
  <si>
    <t>Wp - 1</t>
  </si>
  <si>
    <t>Wp - 2</t>
  </si>
  <si>
    <t>Wp - 3</t>
  </si>
  <si>
    <t>Wp - 4</t>
  </si>
  <si>
    <t>Wp - 5</t>
  </si>
  <si>
    <t>Wp - 6</t>
  </si>
  <si>
    <t>Wp - 7</t>
  </si>
  <si>
    <t>Wp - 8</t>
  </si>
  <si>
    <t>Wp - 9</t>
  </si>
  <si>
    <t>Wp - 10</t>
  </si>
  <si>
    <t>Wp - 11</t>
  </si>
  <si>
    <t>Wp - 12</t>
  </si>
  <si>
    <t>Wp - 13</t>
  </si>
  <si>
    <t>Wp - 14</t>
  </si>
  <si>
    <t>Wp - 15</t>
  </si>
  <si>
    <t>Wp - 16</t>
  </si>
  <si>
    <t>Wp - 17</t>
  </si>
  <si>
    <t>Wp - 18</t>
  </si>
  <si>
    <t>Wp - 19</t>
  </si>
  <si>
    <t>Wp - 20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</si>
</sst>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/>
    <xf numFmtId="2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 applyAlignment="1">
      <alignment horizontal="center" vertical="center" wrapText="1"/>
    </xf>
    <xf numFmtId="0" fontId="0" fillId="0" borderId="3" xfId="0" applyBorder="1"/>
    <xf numFmtId="2" fontId="0" fillId="0" borderId="3" xfId="0" applyNumberFormat="1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/>
    <xf numFmtId="2" fontId="0" fillId="0" borderId="8" xfId="0" applyNumberFormat="1" applyBorder="1"/>
    <xf numFmtId="0" fontId="0" fillId="0" borderId="8" xfId="0" applyBorder="1"/>
    <xf numFmtId="2" fontId="0" fillId="0" borderId="9" xfId="0" applyNumberFormat="1" applyBorder="1"/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18">
    <dxf>
      <numFmt numFmtId="2" formatCode="0.0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2" formatCode="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2" formatCode="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2" formatCode="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numFmt numFmtId="2" formatCode="0.0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B22B61-3757-4C4F-AE2C-22CA91045C96}" name="Tabela1" displayName="Tabela1" ref="A3:G25" totalsRowCount="1" headerRowDxfId="17" headerRowBorderDxfId="16" tableBorderDxfId="15" totalsRowBorderDxfId="14">
  <autoFilter ref="A3:G24" xr:uid="{FAB22B61-3757-4C4F-AE2C-22CA91045C96}"/>
  <tableColumns count="7">
    <tableColumn id="1" xr3:uid="{70DD0F61-8349-4948-806D-94BA8AB0FFD4}" name="Nr wpustu" dataDxfId="13" totalsRowDxfId="6"/>
    <tableColumn id="2" xr3:uid="{2E178669-6F17-421F-81AA-ECE80BABB8D2}" name="Rzędna góry wpustu" dataDxfId="12" totalsRowDxfId="5"/>
    <tableColumn id="3" xr3:uid="{950F5D3C-3471-4B84-A45F-471173ACB8AC}" name="Rzędna wlotu rury" dataDxfId="11" totalsRowDxfId="4">
      <calculatedColumnFormula>B4-0.8</calculatedColumnFormula>
    </tableColumn>
    <tableColumn id="4" xr3:uid="{30138AA9-87D6-4137-B61C-9960CD64FAE7}" name="Rzędna dna wpustu" dataDxfId="10" totalsRowDxfId="3">
      <calculatedColumnFormula>C4-1</calculatedColumnFormula>
    </tableColumn>
    <tableColumn id="5" xr3:uid="{A969B0FF-2E3C-45B4-AB50-B957AA405F89}" name="Długość przykanalika" totalsRowFunction="custom" dataDxfId="9" totalsRowDxfId="2">
      <totalsRowFormula>SUM(E5:E24)</totalsRowFormula>
    </tableColumn>
    <tableColumn id="6" xr3:uid="{42677937-0A3B-4E2B-8D51-33B9A5002982}" name="Spadek" dataDxfId="8" totalsRowDxfId="1"/>
    <tableColumn id="7" xr3:uid="{4D52A73B-14CE-4BB4-9E92-68544AC95E54}" name="Rzędna wylotu rury" dataDxfId="7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4B84-3599-4F90-9393-AF6FB3FC2262}">
  <dimension ref="A1:V26"/>
  <sheetViews>
    <sheetView tabSelected="1" view="pageBreakPreview" topLeftCell="A3" zoomScaleNormal="100" zoomScaleSheetLayoutView="100" workbookViewId="0">
      <selection activeCell="N10" sqref="N10"/>
    </sheetView>
  </sheetViews>
  <sheetFormatPr defaultRowHeight="13.2" x14ac:dyDescent="0.25"/>
  <cols>
    <col min="1" max="1" width="9.5546875" customWidth="1"/>
    <col min="2" max="2" width="15.21875" customWidth="1"/>
    <col min="3" max="3" width="14.21875" customWidth="1"/>
    <col min="4" max="4" width="15.6640625" customWidth="1"/>
    <col min="5" max="5" width="13.6640625" customWidth="1"/>
    <col min="6" max="6" width="8.21875" customWidth="1"/>
    <col min="7" max="7" width="12.77734375" customWidth="1"/>
    <col min="9" max="9" width="6.77734375" customWidth="1"/>
  </cols>
  <sheetData>
    <row r="1" spans="1:10" hidden="1" x14ac:dyDescent="0.25">
      <c r="A1" s="18"/>
      <c r="B1" s="18"/>
      <c r="C1" s="18"/>
      <c r="D1" s="18"/>
      <c r="E1" s="18"/>
      <c r="F1" s="18"/>
      <c r="G1" s="18"/>
      <c r="H1" s="1"/>
      <c r="I1" s="1"/>
    </row>
    <row r="2" spans="1:10" ht="13.8" hidden="1" thickBot="1" x14ac:dyDescent="0.3"/>
    <row r="3" spans="1:10" ht="26.4" x14ac:dyDescent="0.25">
      <c r="A3" s="17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2" t="s">
        <v>10</v>
      </c>
    </row>
    <row r="4" spans="1:10" x14ac:dyDescent="0.25">
      <c r="A4" s="6" t="s">
        <v>7</v>
      </c>
      <c r="B4" s="3" t="s">
        <v>8</v>
      </c>
      <c r="C4" s="3" t="s">
        <v>8</v>
      </c>
      <c r="D4" s="3" t="s">
        <v>8</v>
      </c>
      <c r="E4" s="3" t="s">
        <v>9</v>
      </c>
      <c r="F4" s="3" t="s">
        <v>6</v>
      </c>
      <c r="G4" s="8" t="s">
        <v>8</v>
      </c>
      <c r="I4">
        <v>0.1</v>
      </c>
    </row>
    <row r="5" spans="1:10" x14ac:dyDescent="0.25">
      <c r="A5" s="7" t="s">
        <v>11</v>
      </c>
      <c r="B5" s="4">
        <v>94.52</v>
      </c>
      <c r="C5" s="5">
        <f>B5-0.8</f>
        <v>93.72</v>
      </c>
      <c r="D5" s="5">
        <f>C5-1</f>
        <v>92.72</v>
      </c>
      <c r="E5" s="5">
        <v>7.2</v>
      </c>
      <c r="F5" s="4">
        <v>0.1</v>
      </c>
      <c r="G5" s="9">
        <v>93.647999999999996</v>
      </c>
      <c r="H5">
        <f>B5-G5</f>
        <v>0.87199999999999989</v>
      </c>
      <c r="J5">
        <f>B5-D5</f>
        <v>1.7999999999999972</v>
      </c>
    </row>
    <row r="6" spans="1:10" x14ac:dyDescent="0.25">
      <c r="A6" s="7" t="s">
        <v>12</v>
      </c>
      <c r="B6" s="4">
        <v>94.57</v>
      </c>
      <c r="C6" s="5">
        <f t="shared" ref="C6:C24" si="0">B6-0.8</f>
        <v>93.77</v>
      </c>
      <c r="D6" s="5">
        <f t="shared" ref="D6:D24" si="1">C6-1</f>
        <v>92.77</v>
      </c>
      <c r="E6" s="5">
        <v>7.2</v>
      </c>
      <c r="F6" s="4">
        <v>0.1</v>
      </c>
      <c r="G6" s="10">
        <v>93.697999999999993</v>
      </c>
      <c r="H6">
        <f t="shared" ref="H6:H24" si="2">B6-G6</f>
        <v>0.87199999999999989</v>
      </c>
      <c r="J6">
        <f t="shared" ref="J6:J24" si="3">B6-D6</f>
        <v>1.7999999999999972</v>
      </c>
    </row>
    <row r="7" spans="1:10" x14ac:dyDescent="0.25">
      <c r="A7" s="7" t="s">
        <v>13</v>
      </c>
      <c r="B7" s="4">
        <v>94.51</v>
      </c>
      <c r="C7" s="5">
        <f t="shared" si="0"/>
        <v>93.710000000000008</v>
      </c>
      <c r="D7" s="5">
        <f t="shared" si="1"/>
        <v>92.710000000000008</v>
      </c>
      <c r="E7" s="5">
        <v>7.2</v>
      </c>
      <c r="F7" s="4">
        <v>0.1</v>
      </c>
      <c r="G7" s="10">
        <v>93.637999999999991</v>
      </c>
      <c r="H7">
        <f t="shared" si="2"/>
        <v>0.8720000000000141</v>
      </c>
      <c r="J7">
        <f t="shared" si="3"/>
        <v>1.7999999999999972</v>
      </c>
    </row>
    <row r="8" spans="1:10" x14ac:dyDescent="0.25">
      <c r="A8" s="7" t="s">
        <v>14</v>
      </c>
      <c r="B8" s="4">
        <v>93.63</v>
      </c>
      <c r="C8" s="5">
        <f t="shared" si="0"/>
        <v>92.83</v>
      </c>
      <c r="D8" s="5">
        <f t="shared" si="1"/>
        <v>91.83</v>
      </c>
      <c r="E8" s="5">
        <v>7.4</v>
      </c>
      <c r="F8" s="4">
        <v>0.1</v>
      </c>
      <c r="G8" s="10">
        <v>92.756</v>
      </c>
      <c r="H8">
        <f t="shared" si="2"/>
        <v>0.87399999999999523</v>
      </c>
      <c r="J8">
        <f t="shared" si="3"/>
        <v>1.7999999999999972</v>
      </c>
    </row>
    <row r="9" spans="1:10" x14ac:dyDescent="0.25">
      <c r="A9" s="7" t="s">
        <v>15</v>
      </c>
      <c r="B9" s="4">
        <v>93.87</v>
      </c>
      <c r="C9" s="5">
        <f t="shared" si="0"/>
        <v>93.070000000000007</v>
      </c>
      <c r="D9" s="5">
        <f t="shared" si="1"/>
        <v>92.070000000000007</v>
      </c>
      <c r="E9" s="5">
        <v>7.4</v>
      </c>
      <c r="F9" s="4">
        <v>0.1</v>
      </c>
      <c r="G9" s="10">
        <v>92.995999999999995</v>
      </c>
      <c r="H9">
        <f t="shared" si="2"/>
        <v>0.87400000000000944</v>
      </c>
      <c r="J9">
        <f t="shared" si="3"/>
        <v>1.7999999999999972</v>
      </c>
    </row>
    <row r="10" spans="1:10" x14ac:dyDescent="0.25">
      <c r="A10" s="7" t="s">
        <v>16</v>
      </c>
      <c r="B10" s="4">
        <v>93.92</v>
      </c>
      <c r="C10" s="5">
        <f t="shared" si="0"/>
        <v>93.12</v>
      </c>
      <c r="D10" s="5">
        <f t="shared" si="1"/>
        <v>92.12</v>
      </c>
      <c r="E10" s="5">
        <v>7.4</v>
      </c>
      <c r="F10" s="4">
        <v>0.1</v>
      </c>
      <c r="G10" s="10">
        <v>93.046000000000006</v>
      </c>
      <c r="H10">
        <f t="shared" si="2"/>
        <v>0.87399999999999523</v>
      </c>
      <c r="J10">
        <f t="shared" si="3"/>
        <v>1.7999999999999972</v>
      </c>
    </row>
    <row r="11" spans="1:10" x14ac:dyDescent="0.25">
      <c r="A11" s="7" t="s">
        <v>17</v>
      </c>
      <c r="B11" s="4">
        <v>93.7</v>
      </c>
      <c r="C11" s="5">
        <f t="shared" si="0"/>
        <v>92.9</v>
      </c>
      <c r="D11" s="5">
        <f t="shared" si="1"/>
        <v>91.9</v>
      </c>
      <c r="E11" s="5">
        <v>7.3</v>
      </c>
      <c r="F11" s="4">
        <v>0.1</v>
      </c>
      <c r="G11" s="10">
        <v>92.827000000000012</v>
      </c>
      <c r="H11">
        <f t="shared" si="2"/>
        <v>0.87299999999999045</v>
      </c>
      <c r="J11">
        <f t="shared" si="3"/>
        <v>1.7999999999999972</v>
      </c>
    </row>
    <row r="12" spans="1:10" x14ac:dyDescent="0.25">
      <c r="A12" s="7" t="s">
        <v>18</v>
      </c>
      <c r="B12" s="4">
        <v>93.85</v>
      </c>
      <c r="C12" s="5">
        <f t="shared" si="0"/>
        <v>93.05</v>
      </c>
      <c r="D12" s="5">
        <f t="shared" si="1"/>
        <v>92.05</v>
      </c>
      <c r="E12" s="5">
        <v>7.4</v>
      </c>
      <c r="F12" s="4">
        <v>0.1</v>
      </c>
      <c r="G12" s="10">
        <v>94.126000000000005</v>
      </c>
      <c r="H12">
        <f t="shared" si="2"/>
        <v>-0.27600000000001046</v>
      </c>
      <c r="J12">
        <f t="shared" si="3"/>
        <v>1.7999999999999972</v>
      </c>
    </row>
    <row r="13" spans="1:10" x14ac:dyDescent="0.25">
      <c r="A13" s="7" t="s">
        <v>19</v>
      </c>
      <c r="B13" s="4">
        <v>93.87</v>
      </c>
      <c r="C13" s="5">
        <f t="shared" si="0"/>
        <v>93.070000000000007</v>
      </c>
      <c r="D13" s="5">
        <f t="shared" si="1"/>
        <v>92.070000000000007</v>
      </c>
      <c r="E13" s="5">
        <v>7.3</v>
      </c>
      <c r="F13" s="4">
        <v>0.1</v>
      </c>
      <c r="G13" s="10">
        <v>91.997</v>
      </c>
      <c r="H13">
        <f t="shared" si="2"/>
        <v>1.8730000000000047</v>
      </c>
      <c r="J13">
        <f t="shared" si="3"/>
        <v>1.7999999999999972</v>
      </c>
    </row>
    <row r="14" spans="1:10" x14ac:dyDescent="0.25">
      <c r="A14" s="7" t="s">
        <v>20</v>
      </c>
      <c r="B14" s="4">
        <v>94.21</v>
      </c>
      <c r="C14" s="5">
        <f t="shared" si="0"/>
        <v>93.41</v>
      </c>
      <c r="D14" s="5">
        <f t="shared" si="1"/>
        <v>92.41</v>
      </c>
      <c r="E14" s="5">
        <v>7.3</v>
      </c>
      <c r="F14" s="4">
        <v>0.1</v>
      </c>
      <c r="G14" s="10">
        <v>93.337000000000003</v>
      </c>
      <c r="H14">
        <f t="shared" si="2"/>
        <v>0.87299999999999045</v>
      </c>
      <c r="J14">
        <f t="shared" si="3"/>
        <v>1.7999999999999972</v>
      </c>
    </row>
    <row r="15" spans="1:10" x14ac:dyDescent="0.25">
      <c r="A15" s="7" t="s">
        <v>21</v>
      </c>
      <c r="B15" s="4">
        <v>94.17</v>
      </c>
      <c r="C15" s="5">
        <f t="shared" si="0"/>
        <v>93.37</v>
      </c>
      <c r="D15" s="5">
        <f t="shared" si="1"/>
        <v>92.37</v>
      </c>
      <c r="E15" s="5">
        <v>7.16</v>
      </c>
      <c r="F15" s="4">
        <v>0.1</v>
      </c>
      <c r="G15" s="10">
        <v>93.298400000000001</v>
      </c>
      <c r="H15">
        <f t="shared" si="2"/>
        <v>0.87160000000000082</v>
      </c>
      <c r="J15">
        <f t="shared" si="3"/>
        <v>1.7999999999999972</v>
      </c>
    </row>
    <row r="16" spans="1:10" x14ac:dyDescent="0.25">
      <c r="A16" s="7" t="s">
        <v>22</v>
      </c>
      <c r="B16" s="4">
        <v>94.26</v>
      </c>
      <c r="C16" s="5">
        <f t="shared" si="0"/>
        <v>93.460000000000008</v>
      </c>
      <c r="D16" s="5">
        <f t="shared" si="1"/>
        <v>92.460000000000008</v>
      </c>
      <c r="E16" s="5">
        <v>7.3</v>
      </c>
      <c r="F16" s="4">
        <v>0.1</v>
      </c>
      <c r="G16" s="10">
        <v>93.387</v>
      </c>
      <c r="H16">
        <f t="shared" si="2"/>
        <v>0.87300000000000466</v>
      </c>
      <c r="J16">
        <f t="shared" si="3"/>
        <v>1.7999999999999972</v>
      </c>
    </row>
    <row r="17" spans="1:22" x14ac:dyDescent="0.25">
      <c r="A17" s="7" t="s">
        <v>23</v>
      </c>
      <c r="B17" s="4">
        <v>94.19</v>
      </c>
      <c r="C17" s="5">
        <f t="shared" si="0"/>
        <v>93.39</v>
      </c>
      <c r="D17" s="5">
        <f t="shared" si="1"/>
        <v>92.39</v>
      </c>
      <c r="E17" s="5">
        <v>7.3</v>
      </c>
      <c r="F17" s="4">
        <v>0.1</v>
      </c>
      <c r="G17" s="10">
        <v>93.317000000000007</v>
      </c>
      <c r="H17">
        <f t="shared" si="2"/>
        <v>0.87299999999999045</v>
      </c>
      <c r="J17">
        <f t="shared" si="3"/>
        <v>1.7999999999999972</v>
      </c>
    </row>
    <row r="18" spans="1:22" x14ac:dyDescent="0.25">
      <c r="A18" s="7" t="s">
        <v>24</v>
      </c>
      <c r="B18" s="5">
        <v>94.16</v>
      </c>
      <c r="C18" s="5">
        <f t="shared" si="0"/>
        <v>93.36</v>
      </c>
      <c r="D18" s="5">
        <f t="shared" si="1"/>
        <v>92.36</v>
      </c>
      <c r="E18" s="5">
        <v>7.4</v>
      </c>
      <c r="F18" s="4">
        <v>0.1</v>
      </c>
      <c r="G18" s="10">
        <v>93.286000000000001</v>
      </c>
      <c r="H18">
        <f t="shared" si="2"/>
        <v>0.87399999999999523</v>
      </c>
      <c r="J18">
        <f t="shared" si="3"/>
        <v>1.7999999999999972</v>
      </c>
    </row>
    <row r="19" spans="1:22" x14ac:dyDescent="0.25">
      <c r="A19" s="7" t="s">
        <v>25</v>
      </c>
      <c r="B19" s="5">
        <v>94.22</v>
      </c>
      <c r="C19" s="5">
        <f t="shared" si="0"/>
        <v>93.42</v>
      </c>
      <c r="D19" s="5">
        <f t="shared" si="1"/>
        <v>92.42</v>
      </c>
      <c r="E19" s="5">
        <v>7.2</v>
      </c>
      <c r="F19" s="4">
        <v>0.1</v>
      </c>
      <c r="G19" s="10">
        <v>93.347999999999999</v>
      </c>
      <c r="H19">
        <f t="shared" si="2"/>
        <v>0.87199999999999989</v>
      </c>
      <c r="J19">
        <f t="shared" si="3"/>
        <v>1.7999999999999972</v>
      </c>
    </row>
    <row r="20" spans="1:22" x14ac:dyDescent="0.25">
      <c r="A20" s="7" t="s">
        <v>26</v>
      </c>
      <c r="B20" s="5">
        <v>94.2</v>
      </c>
      <c r="C20" s="5">
        <f t="shared" si="0"/>
        <v>93.4</v>
      </c>
      <c r="D20" s="5">
        <f t="shared" si="1"/>
        <v>92.4</v>
      </c>
      <c r="E20" s="5">
        <v>3.4</v>
      </c>
      <c r="F20" s="4">
        <v>0.1</v>
      </c>
      <c r="G20" s="10">
        <v>93.385999999999996</v>
      </c>
      <c r="H20">
        <f t="shared" si="2"/>
        <v>0.81400000000000716</v>
      </c>
      <c r="J20">
        <f t="shared" si="3"/>
        <v>1.7999999999999972</v>
      </c>
    </row>
    <row r="21" spans="1:22" x14ac:dyDescent="0.25">
      <c r="A21" s="7" t="s">
        <v>27</v>
      </c>
      <c r="B21" s="5">
        <v>94.2</v>
      </c>
      <c r="C21" s="5">
        <f t="shared" si="0"/>
        <v>93.4</v>
      </c>
      <c r="D21" s="5">
        <f t="shared" si="1"/>
        <v>92.4</v>
      </c>
      <c r="E21" s="5">
        <v>7.4</v>
      </c>
      <c r="F21" s="4">
        <v>0.1</v>
      </c>
      <c r="G21" s="10">
        <v>93.326000000000008</v>
      </c>
      <c r="H21">
        <f t="shared" si="2"/>
        <v>0.87399999999999523</v>
      </c>
      <c r="J21">
        <f t="shared" si="3"/>
        <v>1.7999999999999972</v>
      </c>
    </row>
    <row r="22" spans="1:22" x14ac:dyDescent="0.25">
      <c r="A22" s="7" t="s">
        <v>28</v>
      </c>
      <c r="B22" s="5">
        <v>94.22</v>
      </c>
      <c r="C22" s="5">
        <f t="shared" si="0"/>
        <v>93.42</v>
      </c>
      <c r="D22" s="5">
        <f t="shared" si="1"/>
        <v>92.42</v>
      </c>
      <c r="E22" s="5">
        <v>7.4</v>
      </c>
      <c r="F22" s="4">
        <v>0.1</v>
      </c>
      <c r="G22" s="10">
        <v>93.346000000000004</v>
      </c>
      <c r="H22">
        <f t="shared" si="2"/>
        <v>0.87399999999999523</v>
      </c>
      <c r="J22">
        <f t="shared" si="3"/>
        <v>1.7999999999999972</v>
      </c>
      <c r="O22">
        <v>107.16</v>
      </c>
      <c r="Q22">
        <v>108.99</v>
      </c>
      <c r="S22">
        <v>109.88</v>
      </c>
      <c r="T22">
        <v>110.08</v>
      </c>
      <c r="U22">
        <v>106.66</v>
      </c>
      <c r="V22">
        <v>106.71</v>
      </c>
    </row>
    <row r="23" spans="1:22" x14ac:dyDescent="0.25">
      <c r="A23" s="7" t="s">
        <v>29</v>
      </c>
      <c r="B23" s="5">
        <v>94</v>
      </c>
      <c r="C23" s="5">
        <f t="shared" si="0"/>
        <v>93.2</v>
      </c>
      <c r="D23" s="5">
        <f t="shared" si="1"/>
        <v>92.2</v>
      </c>
      <c r="E23" s="5">
        <v>7.4</v>
      </c>
      <c r="F23" s="4">
        <v>0.1</v>
      </c>
      <c r="G23" s="10">
        <v>93.126000000000005</v>
      </c>
      <c r="H23">
        <f t="shared" si="2"/>
        <v>0.87399999999999523</v>
      </c>
      <c r="J23">
        <f t="shared" si="3"/>
        <v>1.7999999999999972</v>
      </c>
      <c r="O23">
        <v>0.98</v>
      </c>
      <c r="Q23">
        <v>107.16</v>
      </c>
      <c r="S23">
        <v>108.14</v>
      </c>
      <c r="T23">
        <v>108.21</v>
      </c>
      <c r="U23">
        <v>104.39</v>
      </c>
      <c r="V23">
        <v>104.14</v>
      </c>
    </row>
    <row r="24" spans="1:22" x14ac:dyDescent="0.25">
      <c r="A24" s="13" t="s">
        <v>30</v>
      </c>
      <c r="B24" s="14">
        <v>94.3</v>
      </c>
      <c r="C24" s="14">
        <f t="shared" si="0"/>
        <v>93.5</v>
      </c>
      <c r="D24" s="14">
        <f t="shared" si="1"/>
        <v>92.5</v>
      </c>
      <c r="E24" s="14">
        <v>7.4</v>
      </c>
      <c r="F24" s="15">
        <v>0.1</v>
      </c>
      <c r="G24" s="16">
        <v>93.426000000000002</v>
      </c>
      <c r="H24">
        <f t="shared" si="2"/>
        <v>0.87399999999999523</v>
      </c>
      <c r="J24">
        <f t="shared" si="3"/>
        <v>1.7999999999999972</v>
      </c>
      <c r="O24">
        <f>O22+O23</f>
        <v>108.14</v>
      </c>
      <c r="Q24">
        <f>Q22-Q23</f>
        <v>1.8299999999999983</v>
      </c>
      <c r="S24">
        <f>S22-S23</f>
        <v>1.7399999999999949</v>
      </c>
      <c r="T24">
        <f>T22-T23</f>
        <v>1.8700000000000045</v>
      </c>
      <c r="U24">
        <f t="shared" ref="U24:V24" si="4">U22-U23</f>
        <v>2.269999999999996</v>
      </c>
      <c r="V24">
        <f t="shared" si="4"/>
        <v>2.5699999999999932</v>
      </c>
    </row>
    <row r="25" spans="1:22" x14ac:dyDescent="0.25">
      <c r="A25" s="13"/>
      <c r="B25" s="14"/>
      <c r="C25" s="14"/>
      <c r="D25" s="14"/>
      <c r="E25" s="15">
        <f>SUM(E5:E24)</f>
        <v>142.46</v>
      </c>
      <c r="F25" s="15"/>
      <c r="G25" s="16"/>
    </row>
    <row r="26" spans="1:22" x14ac:dyDescent="0.25">
      <c r="C26" s="2"/>
      <c r="G26" s="2"/>
    </row>
  </sheetData>
  <mergeCells count="1">
    <mergeCell ref="A1:G1"/>
  </mergeCells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 Dobrowolski</dc:creator>
  <cp:lastModifiedBy>Lukasz Dobrowolski</cp:lastModifiedBy>
  <dcterms:created xsi:type="dcterms:W3CDTF">2022-12-30T12:32:34Z</dcterms:created>
  <dcterms:modified xsi:type="dcterms:W3CDTF">2023-10-05T10:44:40Z</dcterms:modified>
</cp:coreProperties>
</file>