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285" windowHeight="8505"/>
  </bookViews>
  <sheets>
    <sheet name="Przedmiar robót" sheetId="1" r:id="rId1"/>
  </sheets>
  <definedNames>
    <definedName name="_xlnm.Print_Area" localSheetId="0">'Przedmiar robót'!$B$1:$H$70</definedName>
    <definedName name="_xlnm.Print_Titles" localSheetId="0">'Przedmiar robót'!$1:$6</definedName>
  </definedNames>
  <calcPr calcId="125725"/>
</workbook>
</file>

<file path=xl/calcChain.xml><?xml version="1.0" encoding="utf-8"?>
<calcChain xmlns="http://schemas.openxmlformats.org/spreadsheetml/2006/main">
  <c r="F35" i="1"/>
  <c r="J35"/>
  <c r="F25"/>
  <c r="F31"/>
  <c r="F30"/>
  <c r="F28"/>
</calcChain>
</file>

<file path=xl/sharedStrings.xml><?xml version="1.0" encoding="utf-8"?>
<sst xmlns="http://schemas.openxmlformats.org/spreadsheetml/2006/main" count="216" uniqueCount="152">
  <si>
    <t>Rodos 7.0.17.1 [13308]</t>
  </si>
  <si>
    <t>Nr</t>
  </si>
  <si>
    <t>Nr ST</t>
  </si>
  <si>
    <t>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</si>
  <si>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</si>
  <si>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</si>
  <si>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</si>
  <si>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</si>
  <si>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</si>
  <si>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</si>
  <si>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</si>
  <si>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</si>
  <si>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5</t>
  </si>
  <si>
    <t>6</t>
  </si>
  <si>
    <t>7</t>
  </si>
  <si>
    <t xml:space="preserve"> ROBOTY PRZYGOTOWAWCZE</t>
  </si>
  <si>
    <t>D.01.01.01</t>
  </si>
  <si>
    <t>Wytyczenie obiektu, roboty pomiarowe, inwentaryzacja przed i powykonawcza</t>
  </si>
  <si>
    <t>kpl</t>
  </si>
  <si>
    <t>M.20.02.30</t>
  </si>
  <si>
    <t>Mechaniczne karczowanie krzaków i podszyć średniej gęstości</t>
  </si>
  <si>
    <t>ha</t>
  </si>
  <si>
    <t>ROBOTY PRZYGOTOWAWCZE</t>
  </si>
  <si>
    <t xml:space="preserve"> ROBOTY ROZBIÓRKOWE</t>
  </si>
  <si>
    <t>M.20.01.23</t>
  </si>
  <si>
    <t>Rozbiórki gzymsów i nawierzchni kamiennej drogowej wraz z podsypką</t>
  </si>
  <si>
    <t>m3</t>
  </si>
  <si>
    <t>ROBOTY ROZBIÓRKOWE</t>
  </si>
  <si>
    <t xml:space="preserve"> NADBUDOWA WIADUKTU</t>
  </si>
  <si>
    <t>M.13.01.00  M.13.01.01</t>
  </si>
  <si>
    <t>Betonowanie płyty żelbetowej wraz z gzymsami i skrzydłami</t>
  </si>
  <si>
    <t>M.12.01.00</t>
  </si>
  <si>
    <t>Montaż zbrojenia płyty żelbetowej wraz z gzymsami i skrzydłami</t>
  </si>
  <si>
    <t>t</t>
  </si>
  <si>
    <t>Betonowanie kap chodnikowych</t>
  </si>
  <si>
    <t>Montaż zbrojenia kap chodnikowych</t>
  </si>
  <si>
    <t>8</t>
  </si>
  <si>
    <t>Betonowanie płyt przejściowych</t>
  </si>
  <si>
    <t>9</t>
  </si>
  <si>
    <t>Montaż zbrojenia płyt przejściowych</t>
  </si>
  <si>
    <t>10</t>
  </si>
  <si>
    <t>M.15.04.00</t>
  </si>
  <si>
    <t>m2</t>
  </si>
  <si>
    <t>11</t>
  </si>
  <si>
    <t>M.13.01.02</t>
  </si>
  <si>
    <t>Wypełnienie przestrzeni nad sklepieniami chudym betonem</t>
  </si>
  <si>
    <t>12</t>
  </si>
  <si>
    <t>M.16.01.00</t>
  </si>
  <si>
    <t>Montaż krawężników kamiennych</t>
  </si>
  <si>
    <t>m</t>
  </si>
  <si>
    <t>NADBUDOWA WIADUKTU</t>
  </si>
  <si>
    <t xml:space="preserve"> REMONT CZĘŚCI ISTNIEJĄCEJ</t>
  </si>
  <si>
    <t>13</t>
  </si>
  <si>
    <t>M.20.01.27</t>
  </si>
  <si>
    <t>Czyszczenie strumieniowo-ścierne powierzchni kamiennej</t>
  </si>
  <si>
    <t>14</t>
  </si>
  <si>
    <t>M.15.01.00</t>
  </si>
  <si>
    <t>Izolacje przeciwwilgociowe</t>
  </si>
  <si>
    <t>15</t>
  </si>
  <si>
    <t>-</t>
  </si>
  <si>
    <t>Wypełnienie ubytków spoin</t>
  </si>
  <si>
    <t>16</t>
  </si>
  <si>
    <t>M.19.01.04</t>
  </si>
  <si>
    <t>Balustrady - wykonanie, zabezpieczenie antykorozyjne, transport i montaż</t>
  </si>
  <si>
    <t>17</t>
  </si>
  <si>
    <t>M.19.01.03</t>
  </si>
  <si>
    <t>Osłony przeciwporażeniowe - wykonanie, zabezpieczenie antykorozyjne, transport i montaż</t>
  </si>
  <si>
    <t>REMONT CZĘŚCI ISTNIEJĄCEJ</t>
  </si>
  <si>
    <t xml:space="preserve"> ROBOTY DROGOWE</t>
  </si>
  <si>
    <t>18</t>
  </si>
  <si>
    <t>M.20.01.00</t>
  </si>
  <si>
    <t>Warstwy stabilizacji cementem gr. 15 cm - podbudowa pomocnicza</t>
  </si>
  <si>
    <t>19</t>
  </si>
  <si>
    <t>Podbudowa zasadnicza gr. 20 cm kruszywo łamane stabilizowane mechanicznie</t>
  </si>
  <si>
    <t>20</t>
  </si>
  <si>
    <t>D.05.03.05A</t>
  </si>
  <si>
    <t>Warstwa wiążąca o grubości 8cm z asfaltobetonu</t>
  </si>
  <si>
    <t>21</t>
  </si>
  <si>
    <t>D.05.03.05B</t>
  </si>
  <si>
    <t>Warstwa ścieralna o grubości 4cm z asfaltobetonu</t>
  </si>
  <si>
    <t>22</t>
  </si>
  <si>
    <t>Podbudowa zasadnicza gr. 20 cm kruszywo łamane stabilizowane mechanicznie - ścieżka rowerowa</t>
  </si>
  <si>
    <t>23</t>
  </si>
  <si>
    <t>D.08.02.02</t>
  </si>
  <si>
    <t>Nawierzchnia z kostki brukowej betonowej o grubości 8cm na podsypce cementowo-piaskowej - ściażka rowerowa</t>
  </si>
  <si>
    <t>24</t>
  </si>
  <si>
    <t>Podbudowa zasadnicza gr. 20 cm kruszywo łamane stabilizowane mechanicznie - chodnik</t>
  </si>
  <si>
    <t>25</t>
  </si>
  <si>
    <t>Nawierzchnia z kostki brukowej betonowej o grubości 8cm na podsypce cementowo-piaskowej - chodnik</t>
  </si>
  <si>
    <t>26</t>
  </si>
  <si>
    <t>Warstwy stabilizacji cementem gr. 15 cm - podbudowa pomocnicza - zjazd</t>
  </si>
  <si>
    <t>27</t>
  </si>
  <si>
    <t>Podbudowa zasadnicza gr. 15 cm kruszywo łamane stabilizowane mechanicznie - zjazd</t>
  </si>
  <si>
    <t>28</t>
  </si>
  <si>
    <t>29</t>
  </si>
  <si>
    <t>Warstwa wiążąca o grubości 5,5cm - wiadukt</t>
  </si>
  <si>
    <t>30</t>
  </si>
  <si>
    <t>Warstwa ścieralna o grubości 4cm - wiadukt</t>
  </si>
  <si>
    <t>31</t>
  </si>
  <si>
    <t>M.15.03.00</t>
  </si>
  <si>
    <t>Nawierzchnia poliuretanowo - epoksydowa na kapach chodnikowych</t>
  </si>
  <si>
    <t>32</t>
  </si>
  <si>
    <t>D.08.01.01</t>
  </si>
  <si>
    <t>Krawężniki betonowe wystające o wymiarach 15x30cm, z wykonaniem ławy betonowej, na podsypce cementowo-piaskowej</t>
  </si>
  <si>
    <t>ROBOTY DROGOWE</t>
  </si>
  <si>
    <t xml:space="preserve"> ROBOTY ZIEMNE</t>
  </si>
  <si>
    <t>33</t>
  </si>
  <si>
    <t>M.11.01.01</t>
  </si>
  <si>
    <t>Roboty ziemne - wykopy pod płyty przejściowe i płytę, pod wykonanie nawierzchni</t>
  </si>
  <si>
    <t>34</t>
  </si>
  <si>
    <t>Profilowanie skarp w obrębie wiaduktu</t>
  </si>
  <si>
    <t>35</t>
  </si>
  <si>
    <t>M.11.01.04</t>
  </si>
  <si>
    <t>Mechaniczne zasypywanie wnęk za skrzydłami</t>
  </si>
  <si>
    <t>36</t>
  </si>
  <si>
    <t>M.20.01.05</t>
  </si>
  <si>
    <t>Plantowanie skarp</t>
  </si>
  <si>
    <t>37</t>
  </si>
  <si>
    <t>Humusowanie skarp warstwą humusu grubości 5cm z obsianiem</t>
  </si>
  <si>
    <t>ROBOTY ZIEMNE</t>
  </si>
  <si>
    <t xml:space="preserve"> ŚCIANKI SZCZELNE</t>
  </si>
  <si>
    <t>38</t>
  </si>
  <si>
    <t>M.21.02.01</t>
  </si>
  <si>
    <t>Wbijanie ścianek szczelnych stalowych z grodzic G-62 wibromłotem HVB na głębokość do 8m w gruncie kategorii I-II</t>
  </si>
  <si>
    <t>ŚCIANKI SZCZELNE</t>
  </si>
  <si>
    <t>Przedmiar robót</t>
  </si>
  <si>
    <t>Przebudowa wiaduktu drogowego w ciągu drogi gminnej Bernardyna – Goręczyno położonego nad linią kolejową nr 214 Somonino – Kartuzy w km 2,176, wraz z przebudową dojazdów</t>
  </si>
  <si>
    <t>Izolacja z papy termozgrzewalnej</t>
  </si>
  <si>
    <t>Podatek VAT 23% PLN</t>
  </si>
  <si>
    <t>Razem brutto PLN</t>
  </si>
  <si>
    <t>Razem netto PLN</t>
  </si>
  <si>
    <t>2a</t>
  </si>
  <si>
    <t xml:space="preserve">Tablica pamiątkowa </t>
  </si>
  <si>
    <t>szt.</t>
  </si>
  <si>
    <t>12a</t>
  </si>
  <si>
    <t>Deski gzymsowe z polimerobetonu o wysokości 60cm</t>
  </si>
  <si>
    <t>12b</t>
  </si>
  <si>
    <t>M.13.03.01</t>
  </si>
  <si>
    <t>M.15.02.00</t>
  </si>
  <si>
    <t>12c</t>
  </si>
  <si>
    <t>M.12.03.01</t>
  </si>
  <si>
    <t>Kotwy talerzowe</t>
  </si>
  <si>
    <t>12d</t>
  </si>
  <si>
    <t>12e</t>
  </si>
  <si>
    <t>D.01.03.04</t>
  </si>
  <si>
    <t>Rury fi110 na wiadukcie</t>
  </si>
  <si>
    <t>Rura osłonowa fi110 1 szt, rura światłówodowa fi 402 szt. Wiązka mikrorur fi40 1 szt. Układane w gruncie</t>
  </si>
  <si>
    <t>11a</t>
  </si>
  <si>
    <t>Beton wyrównawczy C16/20 pod plyty przejsciowe i płyte wiaduktu</t>
  </si>
  <si>
    <t>2b</t>
  </si>
  <si>
    <t>Tymczasowa organizacja ruchu. Projekt i wykonanie</t>
  </si>
  <si>
    <t>Zabezpieczenie antykorozyjne powierzchni betonowych odsłoniętych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</si>
</sst>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5">
    <font>
      <sz val="10"/>
      <color rgb="FF000000"/>
      <name val="Arial"/>
    </font>
    <font>
      <i/>
      <sz val="8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9"/>
  <sheetViews>
    <sheetView tabSelected="1" topLeftCell="A55" workbookViewId="0">
      <selection activeCell="H70" sqref="B1:H70"/>
    </sheetView>
  </sheetViews>
  <sheetFormatPr defaultColWidth="11.42578125" defaultRowHeight="12.75" customHeight="1"/>
  <cols>
    <col min="1" max="1" width="4.28515625" style="20" customWidth="1"/>
    <col min="2" max="2" width="5" style="20" customWidth="1"/>
    <col min="3" max="3" width="9.28515625" style="20" customWidth="1"/>
    <col min="4" max="4" width="43.5703125" style="20" customWidth="1"/>
    <col min="5" max="5" width="5" style="20" customWidth="1"/>
    <col min="6" max="7" width="9.28515625" style="20" customWidth="1"/>
    <col min="8" max="8" width="11.42578125" style="20" customWidth="1"/>
    <col min="9" max="16384" width="11.42578125" style="20"/>
  </cols>
  <sheetData>
    <row r="2" spans="1:8" ht="12.75" customHeight="1">
      <c r="A2" s="1"/>
      <c r="B2" s="21" t="s">
        <v>0</v>
      </c>
      <c r="C2" s="21"/>
      <c r="D2" s="21"/>
      <c r="E2" s="21"/>
      <c r="F2" s="21"/>
      <c r="G2" s="21"/>
      <c r="H2" s="21"/>
    </row>
    <row r="3" spans="1:8" ht="22.5" customHeight="1">
      <c r="A3" s="1"/>
      <c r="B3" s="22" t="s">
        <v>125</v>
      </c>
      <c r="C3" s="22"/>
      <c r="D3" s="22"/>
      <c r="E3" s="22"/>
      <c r="F3" s="22"/>
      <c r="G3" s="22"/>
      <c r="H3" s="22"/>
    </row>
    <row r="4" spans="1:8" ht="27.75" customHeight="1">
      <c r="A4" s="1"/>
      <c r="B4" s="23" t="s">
        <v>126</v>
      </c>
      <c r="C4" s="23"/>
      <c r="D4" s="23"/>
      <c r="E4" s="23"/>
      <c r="F4" s="23"/>
      <c r="G4" s="23"/>
      <c r="H4" s="23"/>
    </row>
    <row r="5" spans="1:8" ht="22.5" customHeight="1">
      <c r="A5" s="2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12.75" customHeight="1">
      <c r="A6" s="2"/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</row>
    <row r="7" spans="1:8">
      <c r="A7" s="2"/>
      <c r="B7" s="5"/>
      <c r="C7" s="5"/>
      <c r="D7" s="6" t="s">
        <v>15</v>
      </c>
      <c r="E7" s="5"/>
      <c r="F7" s="7"/>
      <c r="G7" s="7"/>
      <c r="H7" s="7"/>
    </row>
    <row r="8" spans="1:8" ht="22.5">
      <c r="A8" s="2"/>
      <c r="B8" s="8" t="s">
        <v>8</v>
      </c>
      <c r="C8" s="8" t="s">
        <v>16</v>
      </c>
      <c r="D8" s="9" t="s">
        <v>17</v>
      </c>
      <c r="E8" s="8" t="s">
        <v>18</v>
      </c>
      <c r="F8" s="10">
        <v>1</v>
      </c>
      <c r="G8" s="11"/>
      <c r="H8" s="11"/>
    </row>
    <row r="9" spans="1:8" ht="22.5">
      <c r="A9" s="2"/>
      <c r="B9" s="8" t="s">
        <v>9</v>
      </c>
      <c r="C9" s="8" t="s">
        <v>19</v>
      </c>
      <c r="D9" s="9" t="s">
        <v>20</v>
      </c>
      <c r="E9" s="8" t="s">
        <v>21</v>
      </c>
      <c r="F9" s="10">
        <v>0.2</v>
      </c>
      <c r="G9" s="11"/>
      <c r="H9" s="11"/>
    </row>
    <row r="10" spans="1:8">
      <c r="A10" s="2"/>
      <c r="B10" s="8" t="s">
        <v>131</v>
      </c>
      <c r="C10" s="8"/>
      <c r="D10" s="9" t="s">
        <v>132</v>
      </c>
      <c r="E10" s="8" t="s">
        <v>133</v>
      </c>
      <c r="F10" s="10">
        <v>1</v>
      </c>
      <c r="G10" s="11"/>
      <c r="H10" s="11"/>
    </row>
    <row r="11" spans="1:8">
      <c r="A11" s="2"/>
      <c r="B11" s="8" t="s">
        <v>149</v>
      </c>
      <c r="C11" s="8"/>
      <c r="D11" s="9" t="s">
        <v>150</v>
      </c>
      <c r="E11" s="8" t="s">
        <v>18</v>
      </c>
      <c r="F11" s="10">
        <v>1</v>
      </c>
      <c r="G11" s="11"/>
      <c r="H11" s="11"/>
    </row>
    <row r="12" spans="1:8">
      <c r="A12" s="2"/>
      <c r="B12" s="12"/>
      <c r="C12" s="12"/>
      <c r="D12" s="12" t="s">
        <v>22</v>
      </c>
      <c r="E12" s="12"/>
      <c r="F12" s="12"/>
      <c r="G12" s="12"/>
      <c r="H12" s="13"/>
    </row>
    <row r="13" spans="1:8">
      <c r="A13" s="2"/>
      <c r="B13" s="7"/>
      <c r="C13" s="7"/>
      <c r="D13" s="6" t="s">
        <v>23</v>
      </c>
      <c r="E13" s="5"/>
      <c r="F13" s="7"/>
      <c r="G13" s="7"/>
      <c r="H13" s="7"/>
    </row>
    <row r="14" spans="1:8" ht="22.5">
      <c r="A14" s="2"/>
      <c r="B14" s="8" t="s">
        <v>10</v>
      </c>
      <c r="C14" s="8" t="s">
        <v>24</v>
      </c>
      <c r="D14" s="9" t="s">
        <v>25</v>
      </c>
      <c r="E14" s="8" t="s">
        <v>26</v>
      </c>
      <c r="F14" s="10">
        <v>143</v>
      </c>
      <c r="G14" s="11"/>
      <c r="H14" s="11"/>
    </row>
    <row r="15" spans="1:8">
      <c r="A15" s="2"/>
      <c r="B15" s="12"/>
      <c r="C15" s="12"/>
      <c r="D15" s="12" t="s">
        <v>27</v>
      </c>
      <c r="E15" s="12"/>
      <c r="F15" s="12"/>
      <c r="G15" s="12"/>
      <c r="H15" s="13"/>
    </row>
    <row r="16" spans="1:8">
      <c r="A16" s="2"/>
      <c r="B16" s="7"/>
      <c r="C16" s="7"/>
      <c r="D16" s="6" t="s">
        <v>28</v>
      </c>
      <c r="E16" s="5"/>
      <c r="F16" s="7"/>
      <c r="G16" s="7"/>
      <c r="H16" s="7"/>
    </row>
    <row r="17" spans="1:8" ht="22.5">
      <c r="A17" s="2"/>
      <c r="B17" s="8" t="s">
        <v>11</v>
      </c>
      <c r="C17" s="8" t="s">
        <v>29</v>
      </c>
      <c r="D17" s="9" t="s">
        <v>30</v>
      </c>
      <c r="E17" s="8" t="s">
        <v>26</v>
      </c>
      <c r="F17" s="10">
        <v>112</v>
      </c>
      <c r="G17" s="11"/>
      <c r="H17" s="11"/>
    </row>
    <row r="18" spans="1:8" ht="22.5">
      <c r="A18" s="2"/>
      <c r="B18" s="8" t="s">
        <v>12</v>
      </c>
      <c r="C18" s="8" t="s">
        <v>31</v>
      </c>
      <c r="D18" s="9" t="s">
        <v>32</v>
      </c>
      <c r="E18" s="8" t="s">
        <v>33</v>
      </c>
      <c r="F18" s="10">
        <v>17.027000000000001</v>
      </c>
      <c r="G18" s="11"/>
      <c r="H18" s="11"/>
    </row>
    <row r="19" spans="1:8" ht="22.5">
      <c r="A19" s="2"/>
      <c r="B19" s="8" t="s">
        <v>13</v>
      </c>
      <c r="C19" s="8" t="s">
        <v>29</v>
      </c>
      <c r="D19" s="9" t="s">
        <v>34</v>
      </c>
      <c r="E19" s="8" t="s">
        <v>26</v>
      </c>
      <c r="F19" s="10">
        <v>29</v>
      </c>
      <c r="G19" s="11"/>
      <c r="H19" s="11"/>
    </row>
    <row r="20" spans="1:8">
      <c r="A20" s="2"/>
      <c r="B20" s="8" t="s">
        <v>14</v>
      </c>
      <c r="C20" s="8" t="s">
        <v>31</v>
      </c>
      <c r="D20" s="9" t="s">
        <v>35</v>
      </c>
      <c r="E20" s="8" t="s">
        <v>33</v>
      </c>
      <c r="F20" s="10">
        <v>2.4769999999999999</v>
      </c>
      <c r="G20" s="11"/>
      <c r="H20" s="11"/>
    </row>
    <row r="21" spans="1:8" ht="22.5">
      <c r="A21" s="2"/>
      <c r="B21" s="8" t="s">
        <v>36</v>
      </c>
      <c r="C21" s="8" t="s">
        <v>29</v>
      </c>
      <c r="D21" s="9" t="s">
        <v>37</v>
      </c>
      <c r="E21" s="8" t="s">
        <v>26</v>
      </c>
      <c r="F21" s="10">
        <v>16.8</v>
      </c>
      <c r="G21" s="11"/>
      <c r="H21" s="11"/>
    </row>
    <row r="22" spans="1:8">
      <c r="A22" s="2"/>
      <c r="B22" s="8" t="s">
        <v>38</v>
      </c>
      <c r="C22" s="8" t="s">
        <v>31</v>
      </c>
      <c r="D22" s="9" t="s">
        <v>39</v>
      </c>
      <c r="E22" s="8" t="s">
        <v>33</v>
      </c>
      <c r="F22" s="10">
        <v>3.86</v>
      </c>
      <c r="G22" s="11"/>
      <c r="H22" s="11"/>
    </row>
    <row r="23" spans="1:8">
      <c r="A23" s="2"/>
      <c r="B23" s="8" t="s">
        <v>40</v>
      </c>
      <c r="C23" s="8" t="s">
        <v>41</v>
      </c>
      <c r="D23" s="9" t="s">
        <v>127</v>
      </c>
      <c r="E23" s="8" t="s">
        <v>42</v>
      </c>
      <c r="F23" s="10">
        <v>293.80799999999999</v>
      </c>
      <c r="G23" s="11"/>
      <c r="H23" s="11"/>
    </row>
    <row r="24" spans="1:8">
      <c r="A24" s="2"/>
      <c r="B24" s="8" t="s">
        <v>43</v>
      </c>
      <c r="C24" s="8" t="s">
        <v>44</v>
      </c>
      <c r="D24" s="9" t="s">
        <v>45</v>
      </c>
      <c r="E24" s="8" t="s">
        <v>26</v>
      </c>
      <c r="F24" s="10">
        <v>111.825</v>
      </c>
      <c r="G24" s="11"/>
      <c r="H24" s="11"/>
    </row>
    <row r="25" spans="1:8" ht="22.5">
      <c r="A25" s="2"/>
      <c r="B25" s="8" t="s">
        <v>147</v>
      </c>
      <c r="C25" s="8" t="s">
        <v>44</v>
      </c>
      <c r="D25" s="9" t="s">
        <v>148</v>
      </c>
      <c r="E25" s="8" t="s">
        <v>26</v>
      </c>
      <c r="F25" s="10">
        <f>6.05*25*0.2+1.7*2.2*0.1*4</f>
        <v>31.745999999999999</v>
      </c>
      <c r="G25" s="11"/>
      <c r="H25" s="11"/>
    </row>
    <row r="26" spans="1:8">
      <c r="A26" s="2"/>
      <c r="B26" s="8" t="s">
        <v>46</v>
      </c>
      <c r="C26" s="8" t="s">
        <v>47</v>
      </c>
      <c r="D26" s="9" t="s">
        <v>48</v>
      </c>
      <c r="E26" s="8" t="s">
        <v>49</v>
      </c>
      <c r="F26" s="10">
        <v>51.2</v>
      </c>
      <c r="G26" s="11"/>
      <c r="H26" s="11"/>
    </row>
    <row r="27" spans="1:8">
      <c r="A27" s="2"/>
      <c r="B27" s="8" t="s">
        <v>134</v>
      </c>
      <c r="C27" s="8" t="s">
        <v>137</v>
      </c>
      <c r="D27" s="9" t="s">
        <v>135</v>
      </c>
      <c r="E27" s="8" t="s">
        <v>49</v>
      </c>
      <c r="F27" s="10">
        <v>60</v>
      </c>
      <c r="G27" s="11"/>
      <c r="H27" s="11"/>
    </row>
    <row r="28" spans="1:8" ht="22.5">
      <c r="A28" s="2"/>
      <c r="B28" s="8" t="s">
        <v>136</v>
      </c>
      <c r="C28" s="8" t="s">
        <v>138</v>
      </c>
      <c r="D28" s="9" t="s">
        <v>151</v>
      </c>
      <c r="E28" s="8" t="s">
        <v>42</v>
      </c>
      <c r="F28" s="10">
        <f>24.8*2.31*2+23*0.4*2+2.07*2*4+2*2*0.5*4+2.6*0.14*4</f>
        <v>158.99199999999999</v>
      </c>
      <c r="G28" s="11"/>
      <c r="H28" s="11"/>
    </row>
    <row r="29" spans="1:8">
      <c r="A29" s="2"/>
      <c r="B29" s="8" t="s">
        <v>139</v>
      </c>
      <c r="C29" s="8" t="s">
        <v>140</v>
      </c>
      <c r="D29" s="9" t="s">
        <v>141</v>
      </c>
      <c r="E29" s="8" t="s">
        <v>133</v>
      </c>
      <c r="F29" s="10">
        <v>86</v>
      </c>
      <c r="G29" s="11"/>
      <c r="H29" s="11"/>
    </row>
    <row r="30" spans="1:8">
      <c r="A30" s="2"/>
      <c r="B30" s="8" t="s">
        <v>142</v>
      </c>
      <c r="C30" s="8" t="s">
        <v>144</v>
      </c>
      <c r="D30" s="9" t="s">
        <v>145</v>
      </c>
      <c r="E30" s="8" t="s">
        <v>49</v>
      </c>
      <c r="F30" s="10">
        <f>4*25.6</f>
        <v>102.4</v>
      </c>
      <c r="G30" s="11"/>
      <c r="H30" s="11"/>
    </row>
    <row r="31" spans="1:8" ht="22.5">
      <c r="A31" s="2"/>
      <c r="B31" s="8" t="s">
        <v>143</v>
      </c>
      <c r="C31" s="8" t="s">
        <v>144</v>
      </c>
      <c r="D31" s="9" t="s">
        <v>146</v>
      </c>
      <c r="E31" s="8" t="s">
        <v>49</v>
      </c>
      <c r="F31" s="10">
        <f>61-25.8</f>
        <v>35.200000000000003</v>
      </c>
      <c r="G31" s="11"/>
      <c r="H31" s="11"/>
    </row>
    <row r="32" spans="1:8">
      <c r="A32" s="2"/>
      <c r="B32" s="12"/>
      <c r="C32" s="12"/>
      <c r="D32" s="12" t="s">
        <v>50</v>
      </c>
      <c r="E32" s="12"/>
      <c r="F32" s="12"/>
      <c r="G32" s="12"/>
      <c r="H32" s="13"/>
    </row>
    <row r="33" spans="1:10">
      <c r="A33" s="2"/>
      <c r="B33" s="7"/>
      <c r="C33" s="7"/>
      <c r="D33" s="6" t="s">
        <v>51</v>
      </c>
      <c r="E33" s="5"/>
      <c r="F33" s="7"/>
      <c r="G33" s="7"/>
      <c r="H33" s="7"/>
    </row>
    <row r="34" spans="1:10">
      <c r="A34" s="2"/>
      <c r="B34" s="8" t="s">
        <v>52</v>
      </c>
      <c r="C34" s="8" t="s">
        <v>53</v>
      </c>
      <c r="D34" s="9" t="s">
        <v>54</v>
      </c>
      <c r="E34" s="8" t="s">
        <v>42</v>
      </c>
      <c r="F34" s="10">
        <v>196.245</v>
      </c>
      <c r="G34" s="11"/>
      <c r="H34" s="11"/>
    </row>
    <row r="35" spans="1:10">
      <c r="A35" s="2"/>
      <c r="B35" s="8" t="s">
        <v>55</v>
      </c>
      <c r="C35" s="8" t="s">
        <v>56</v>
      </c>
      <c r="D35" s="9" t="s">
        <v>57</v>
      </c>
      <c r="E35" s="8" t="s">
        <v>42</v>
      </c>
      <c r="F35" s="10">
        <f>34.35+193.6</f>
        <v>227.95</v>
      </c>
      <c r="G35" s="11"/>
      <c r="H35" s="11"/>
      <c r="J35" s="20">
        <f>25.6*6.05*1.25</f>
        <v>193.6</v>
      </c>
    </row>
    <row r="36" spans="1:10">
      <c r="A36" s="2"/>
      <c r="B36" s="8" t="s">
        <v>58</v>
      </c>
      <c r="C36" s="8" t="s">
        <v>59</v>
      </c>
      <c r="D36" s="9" t="s">
        <v>60</v>
      </c>
      <c r="E36" s="8" t="s">
        <v>42</v>
      </c>
      <c r="F36" s="10">
        <v>196.245</v>
      </c>
      <c r="G36" s="11"/>
      <c r="H36" s="11"/>
    </row>
    <row r="37" spans="1:10" ht="22.5">
      <c r="A37" s="2"/>
      <c r="B37" s="8" t="s">
        <v>61</v>
      </c>
      <c r="C37" s="8" t="s">
        <v>62</v>
      </c>
      <c r="D37" s="9" t="s">
        <v>63</v>
      </c>
      <c r="E37" s="8" t="s">
        <v>33</v>
      </c>
      <c r="F37" s="10">
        <v>3.3969999999999998</v>
      </c>
      <c r="G37" s="11"/>
      <c r="H37" s="11"/>
    </row>
    <row r="38" spans="1:10" ht="22.5">
      <c r="A38" s="2"/>
      <c r="B38" s="8" t="s">
        <v>64</v>
      </c>
      <c r="C38" s="8" t="s">
        <v>65</v>
      </c>
      <c r="D38" s="9" t="s">
        <v>66</v>
      </c>
      <c r="E38" s="8" t="s">
        <v>33</v>
      </c>
      <c r="F38" s="10">
        <v>0.38500000000000001</v>
      </c>
      <c r="G38" s="11"/>
      <c r="H38" s="11"/>
    </row>
    <row r="39" spans="1:10">
      <c r="A39" s="2"/>
      <c r="B39" s="12"/>
      <c r="C39" s="12"/>
      <c r="D39" s="12" t="s">
        <v>67</v>
      </c>
      <c r="E39" s="12"/>
      <c r="F39" s="12"/>
      <c r="G39" s="12"/>
      <c r="H39" s="13"/>
    </row>
    <row r="40" spans="1:10">
      <c r="A40" s="2"/>
      <c r="B40" s="7"/>
      <c r="C40" s="7"/>
      <c r="D40" s="6" t="s">
        <v>68</v>
      </c>
      <c r="E40" s="5"/>
      <c r="F40" s="7"/>
      <c r="G40" s="7"/>
      <c r="H40" s="7"/>
    </row>
    <row r="41" spans="1:10" ht="22.5">
      <c r="A41" s="2"/>
      <c r="B41" s="8" t="s">
        <v>69</v>
      </c>
      <c r="C41" s="8" t="s">
        <v>70</v>
      </c>
      <c r="D41" s="9" t="s">
        <v>71</v>
      </c>
      <c r="E41" s="8" t="s">
        <v>42</v>
      </c>
      <c r="F41" s="10">
        <v>208</v>
      </c>
      <c r="G41" s="11"/>
      <c r="H41" s="11"/>
    </row>
    <row r="42" spans="1:10" ht="22.5">
      <c r="A42" s="2"/>
      <c r="B42" s="8" t="s">
        <v>72</v>
      </c>
      <c r="C42" s="8" t="s">
        <v>70</v>
      </c>
      <c r="D42" s="9" t="s">
        <v>73</v>
      </c>
      <c r="E42" s="8" t="s">
        <v>42</v>
      </c>
      <c r="F42" s="10">
        <v>208</v>
      </c>
      <c r="G42" s="11"/>
      <c r="H42" s="11"/>
    </row>
    <row r="43" spans="1:10" ht="22.5">
      <c r="A43" s="2"/>
      <c r="B43" s="8" t="s">
        <v>74</v>
      </c>
      <c r="C43" s="8" t="s">
        <v>75</v>
      </c>
      <c r="D43" s="9" t="s">
        <v>76</v>
      </c>
      <c r="E43" s="8" t="s">
        <v>42</v>
      </c>
      <c r="F43" s="10">
        <v>208</v>
      </c>
      <c r="G43" s="11"/>
      <c r="H43" s="11"/>
    </row>
    <row r="44" spans="1:10" ht="22.5">
      <c r="A44" s="2"/>
      <c r="B44" s="8" t="s">
        <v>77</v>
      </c>
      <c r="C44" s="8" t="s">
        <v>78</v>
      </c>
      <c r="D44" s="9" t="s">
        <v>79</v>
      </c>
      <c r="E44" s="8" t="s">
        <v>42</v>
      </c>
      <c r="F44" s="10">
        <v>208</v>
      </c>
      <c r="G44" s="11"/>
      <c r="H44" s="11"/>
    </row>
    <row r="45" spans="1:10" ht="22.5">
      <c r="A45" s="2"/>
      <c r="B45" s="8" t="s">
        <v>80</v>
      </c>
      <c r="C45" s="8" t="s">
        <v>70</v>
      </c>
      <c r="D45" s="9" t="s">
        <v>81</v>
      </c>
      <c r="E45" s="8" t="s">
        <v>42</v>
      </c>
      <c r="F45" s="10">
        <v>20</v>
      </c>
      <c r="G45" s="11"/>
      <c r="H45" s="11"/>
    </row>
    <row r="46" spans="1:10" ht="22.5">
      <c r="A46" s="2"/>
      <c r="B46" s="8" t="s">
        <v>82</v>
      </c>
      <c r="C46" s="8" t="s">
        <v>83</v>
      </c>
      <c r="D46" s="9" t="s">
        <v>84</v>
      </c>
      <c r="E46" s="8" t="s">
        <v>42</v>
      </c>
      <c r="F46" s="10">
        <v>20</v>
      </c>
      <c r="G46" s="11"/>
      <c r="H46" s="11"/>
    </row>
    <row r="47" spans="1:10" ht="22.5">
      <c r="A47" s="2"/>
      <c r="B47" s="8" t="s">
        <v>85</v>
      </c>
      <c r="C47" s="8" t="s">
        <v>70</v>
      </c>
      <c r="D47" s="9" t="s">
        <v>86</v>
      </c>
      <c r="E47" s="8" t="s">
        <v>42</v>
      </c>
      <c r="F47" s="10">
        <v>60</v>
      </c>
      <c r="G47" s="11"/>
      <c r="H47" s="11"/>
    </row>
    <row r="48" spans="1:10" ht="22.5">
      <c r="A48" s="2"/>
      <c r="B48" s="8" t="s">
        <v>87</v>
      </c>
      <c r="C48" s="8" t="s">
        <v>83</v>
      </c>
      <c r="D48" s="9" t="s">
        <v>88</v>
      </c>
      <c r="E48" s="8" t="s">
        <v>42</v>
      </c>
      <c r="F48" s="10">
        <v>60</v>
      </c>
      <c r="G48" s="11"/>
      <c r="H48" s="11"/>
    </row>
    <row r="49" spans="1:8" ht="22.5">
      <c r="A49" s="2"/>
      <c r="B49" s="8" t="s">
        <v>89</v>
      </c>
      <c r="C49" s="8" t="s">
        <v>70</v>
      </c>
      <c r="D49" s="9" t="s">
        <v>90</v>
      </c>
      <c r="E49" s="8" t="s">
        <v>42</v>
      </c>
      <c r="F49" s="10">
        <v>21</v>
      </c>
      <c r="G49" s="11"/>
      <c r="H49" s="11"/>
    </row>
    <row r="50" spans="1:8" ht="22.5">
      <c r="A50" s="2"/>
      <c r="B50" s="8" t="s">
        <v>91</v>
      </c>
      <c r="C50" s="8" t="s">
        <v>70</v>
      </c>
      <c r="D50" s="9" t="s">
        <v>92</v>
      </c>
      <c r="E50" s="8" t="s">
        <v>42</v>
      </c>
      <c r="F50" s="10">
        <v>21</v>
      </c>
      <c r="G50" s="11"/>
      <c r="H50" s="11"/>
    </row>
    <row r="51" spans="1:8" ht="22.5">
      <c r="A51" s="2"/>
      <c r="B51" s="8" t="s">
        <v>93</v>
      </c>
      <c r="C51" s="8" t="s">
        <v>83</v>
      </c>
      <c r="D51" s="9" t="s">
        <v>88</v>
      </c>
      <c r="E51" s="8" t="s">
        <v>42</v>
      </c>
      <c r="F51" s="10">
        <v>21</v>
      </c>
      <c r="G51" s="11"/>
      <c r="H51" s="11"/>
    </row>
    <row r="52" spans="1:8" ht="22.5">
      <c r="A52" s="2"/>
      <c r="B52" s="8" t="s">
        <v>94</v>
      </c>
      <c r="C52" s="8" t="s">
        <v>75</v>
      </c>
      <c r="D52" s="9" t="s">
        <v>95</v>
      </c>
      <c r="E52" s="8" t="s">
        <v>42</v>
      </c>
      <c r="F52" s="10">
        <v>154</v>
      </c>
      <c r="G52" s="11"/>
      <c r="H52" s="11"/>
    </row>
    <row r="53" spans="1:8" ht="22.5">
      <c r="A53" s="2"/>
      <c r="B53" s="8" t="s">
        <v>96</v>
      </c>
      <c r="C53" s="8" t="s">
        <v>78</v>
      </c>
      <c r="D53" s="9" t="s">
        <v>97</v>
      </c>
      <c r="E53" s="8" t="s">
        <v>42</v>
      </c>
      <c r="F53" s="10">
        <v>154</v>
      </c>
      <c r="G53" s="11"/>
      <c r="H53" s="11"/>
    </row>
    <row r="54" spans="1:8" ht="22.5">
      <c r="A54" s="2"/>
      <c r="B54" s="8" t="s">
        <v>98</v>
      </c>
      <c r="C54" s="8" t="s">
        <v>99</v>
      </c>
      <c r="D54" s="9" t="s">
        <v>100</v>
      </c>
      <c r="E54" s="8" t="s">
        <v>42</v>
      </c>
      <c r="F54" s="10">
        <v>138</v>
      </c>
      <c r="G54" s="11"/>
      <c r="H54" s="11"/>
    </row>
    <row r="55" spans="1:8" ht="33.75">
      <c r="A55" s="2"/>
      <c r="B55" s="8" t="s">
        <v>101</v>
      </c>
      <c r="C55" s="8" t="s">
        <v>102</v>
      </c>
      <c r="D55" s="9" t="s">
        <v>103</v>
      </c>
      <c r="E55" s="8" t="s">
        <v>49</v>
      </c>
      <c r="F55" s="10">
        <v>70.900000000000006</v>
      </c>
      <c r="G55" s="11"/>
      <c r="H55" s="11"/>
    </row>
    <row r="56" spans="1:8">
      <c r="A56" s="2"/>
      <c r="B56" s="12"/>
      <c r="C56" s="12"/>
      <c r="D56" s="12" t="s">
        <v>104</v>
      </c>
      <c r="E56" s="12"/>
      <c r="F56" s="12"/>
      <c r="G56" s="12"/>
      <c r="H56" s="13"/>
    </row>
    <row r="57" spans="1:8">
      <c r="A57" s="2"/>
      <c r="B57" s="7"/>
      <c r="C57" s="7"/>
      <c r="D57" s="6" t="s">
        <v>105</v>
      </c>
      <c r="E57" s="5"/>
      <c r="F57" s="7"/>
      <c r="G57" s="7"/>
      <c r="H57" s="7"/>
    </row>
    <row r="58" spans="1:8" ht="22.5">
      <c r="A58" s="2"/>
      <c r="B58" s="8" t="s">
        <v>106</v>
      </c>
      <c r="C58" s="8" t="s">
        <v>107</v>
      </c>
      <c r="D58" s="9" t="s">
        <v>108</v>
      </c>
      <c r="E58" s="8" t="s">
        <v>26</v>
      </c>
      <c r="F58" s="10">
        <v>600</v>
      </c>
      <c r="G58" s="11"/>
      <c r="H58" s="11"/>
    </row>
    <row r="59" spans="1:8">
      <c r="A59" s="2"/>
      <c r="B59" s="8" t="s">
        <v>109</v>
      </c>
      <c r="C59" s="8" t="s">
        <v>107</v>
      </c>
      <c r="D59" s="9" t="s">
        <v>110</v>
      </c>
      <c r="E59" s="8" t="s">
        <v>26</v>
      </c>
      <c r="F59" s="10">
        <v>400</v>
      </c>
      <c r="G59" s="11"/>
      <c r="H59" s="11"/>
    </row>
    <row r="60" spans="1:8">
      <c r="A60" s="2"/>
      <c r="B60" s="8" t="s">
        <v>111</v>
      </c>
      <c r="C60" s="8" t="s">
        <v>112</v>
      </c>
      <c r="D60" s="9" t="s">
        <v>113</v>
      </c>
      <c r="E60" s="8" t="s">
        <v>26</v>
      </c>
      <c r="F60" s="10">
        <v>273</v>
      </c>
      <c r="G60" s="11"/>
      <c r="H60" s="11"/>
    </row>
    <row r="61" spans="1:8">
      <c r="A61" s="2"/>
      <c r="B61" s="8" t="s">
        <v>114</v>
      </c>
      <c r="C61" s="8" t="s">
        <v>115</v>
      </c>
      <c r="D61" s="9" t="s">
        <v>116</v>
      </c>
      <c r="E61" s="8" t="s">
        <v>42</v>
      </c>
      <c r="F61" s="10">
        <v>200</v>
      </c>
      <c r="G61" s="11"/>
      <c r="H61" s="11"/>
    </row>
    <row r="62" spans="1:8" ht="22.5">
      <c r="A62" s="2"/>
      <c r="B62" s="8" t="s">
        <v>117</v>
      </c>
      <c r="C62" s="8" t="s">
        <v>115</v>
      </c>
      <c r="D62" s="9" t="s">
        <v>118</v>
      </c>
      <c r="E62" s="8" t="s">
        <v>42</v>
      </c>
      <c r="F62" s="10">
        <v>200</v>
      </c>
      <c r="G62" s="11"/>
      <c r="H62" s="11"/>
    </row>
    <row r="63" spans="1:8">
      <c r="A63" s="2"/>
      <c r="B63" s="12"/>
      <c r="C63" s="12"/>
      <c r="D63" s="12" t="s">
        <v>119</v>
      </c>
      <c r="E63" s="12"/>
      <c r="F63" s="12"/>
      <c r="G63" s="12"/>
      <c r="H63" s="13"/>
    </row>
    <row r="64" spans="1:8">
      <c r="A64" s="2"/>
      <c r="B64" s="7"/>
      <c r="C64" s="7"/>
      <c r="D64" s="6" t="s">
        <v>120</v>
      </c>
      <c r="E64" s="5"/>
      <c r="F64" s="7"/>
      <c r="G64" s="7"/>
      <c r="H64" s="7"/>
    </row>
    <row r="65" spans="1:8" ht="33.75">
      <c r="A65" s="2"/>
      <c r="B65" s="8" t="s">
        <v>121</v>
      </c>
      <c r="C65" s="8" t="s">
        <v>122</v>
      </c>
      <c r="D65" s="9" t="s">
        <v>123</v>
      </c>
      <c r="E65" s="8" t="s">
        <v>49</v>
      </c>
      <c r="F65" s="10">
        <v>19.2</v>
      </c>
      <c r="G65" s="11"/>
      <c r="H65" s="11"/>
    </row>
    <row r="66" spans="1:8">
      <c r="A66" s="2"/>
      <c r="B66" s="12"/>
      <c r="C66" s="12"/>
      <c r="D66" s="12" t="s">
        <v>124</v>
      </c>
      <c r="E66" s="12"/>
      <c r="F66" s="12"/>
      <c r="G66" s="12"/>
      <c r="H66" s="13"/>
    </row>
    <row r="67" spans="1:8">
      <c r="A67" s="2"/>
      <c r="B67" s="14"/>
      <c r="C67" s="14"/>
      <c r="D67" s="14" t="s">
        <v>130</v>
      </c>
      <c r="E67" s="14"/>
      <c r="F67" s="14"/>
      <c r="G67" s="14"/>
      <c r="H67" s="15"/>
    </row>
    <row r="68" spans="1:8">
      <c r="A68" s="2"/>
      <c r="B68" s="16"/>
      <c r="C68" s="16"/>
      <c r="D68" s="16" t="s">
        <v>128</v>
      </c>
      <c r="E68" s="16"/>
      <c r="F68" s="16"/>
      <c r="G68" s="16"/>
      <c r="H68" s="17"/>
    </row>
    <row r="69" spans="1:8">
      <c r="A69" s="2"/>
      <c r="B69" s="18"/>
      <c r="C69" s="18"/>
      <c r="D69" s="18" t="s">
        <v>129</v>
      </c>
      <c r="E69" s="18"/>
      <c r="F69" s="18"/>
      <c r="G69" s="18"/>
      <c r="H69" s="19"/>
    </row>
  </sheetData>
  <mergeCells count="3">
    <mergeCell ref="B2:H2"/>
    <mergeCell ref="B3:H3"/>
    <mergeCell ref="B4:H4"/>
  </mergeCells>
  <pageMargins left="0.39370078740157499" right="0.39370078740157499" top="0.39370078740157499" bottom="0.39370078740157499" header="0" footer="0"/>
  <pageSetup paperSize="9" fitToHeight="0" orientation="portrait" r:id="rId1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Przedmiar robót</vt:lpstr>
      <vt:lpstr>'Przedmiar robót'!Obszar_wydruku</vt:lpstr>
      <vt:lpstr>'Przedmiar robót'!Tytuły_wydruku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Unimost</dc:creator>
  <cp:lastModifiedBy>Andrzej Mieszczuk</cp:lastModifiedBy>
  <cp:lastPrinted>2021-08-26T14:25:04Z</cp:lastPrinted>
  <dcterms:created xsi:type="dcterms:W3CDTF">2021-08-26T14:21:02Z</dcterms:created>
  <dcterms:modified xsi:type="dcterms:W3CDTF">2021-08-26T14:25:44Z</dcterms:modified>
</cp:coreProperties>
</file>