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31.2023 - U - jedn. (17)\SWZ\"/>
    </mc:Choice>
  </mc:AlternateContent>
  <xr:revisionPtr revIDLastSave="0" documentId="13_ncr:1_{B9604160-37D0-4CC9-99AF-8272C76E5B63}" xr6:coauthVersionLast="47" xr6:coauthVersionMax="47" xr10:uidLastSave="{00000000-0000-0000-0000-000000000000}"/>
  <bookViews>
    <workbookView xWindow="-120" yWindow="-120" windowWidth="29040" windowHeight="15840" tabRatio="500" xr2:uid="{00000000-000D-0000-FFFF-FFFF00000000}"/>
  </bookViews>
  <sheets>
    <sheet name="Zad.11" sheetId="1" r:id="rId1"/>
  </sheets>
  <calcPr calcId="191029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9" i="1" l="1"/>
  <c r="I9" i="1" s="1"/>
  <c r="H9" i="1" s="1"/>
  <c r="F8" i="1"/>
  <c r="F10" i="1" l="1"/>
  <c r="I8" i="1"/>
  <c r="H8" i="1" l="1"/>
  <c r="I10" i="1"/>
</calcChain>
</file>

<file path=xl/sharedStrings.xml><?xml version="1.0" encoding="utf-8"?>
<sst xmlns="http://schemas.openxmlformats.org/spreadsheetml/2006/main" count="23" uniqueCount="22">
  <si>
    <t xml:space="preserve"> Formularz cenowo- techniczny  zadania nr 11</t>
  </si>
  <si>
    <t>Lp.</t>
  </si>
  <si>
    <t>Przedmiot zamówienia</t>
  </si>
  <si>
    <t>Jedn. miary</t>
  </si>
  <si>
    <t>Ilość</t>
  </si>
  <si>
    <t>Cena jednostkowa netto</t>
  </si>
  <si>
    <t>Wartość netto</t>
  </si>
  <si>
    <t>Stawka VAT
%</t>
  </si>
  <si>
    <t>Cena jednostkowa brutto</t>
  </si>
  <si>
    <t>Wartość
brutto</t>
  </si>
  <si>
    <t>PRODUCENT/ Nazwa własna lub inne określenie identyfikujące wyrób w sposób jednoznaczny, np. numer katalogowy</t>
  </si>
  <si>
    <t>6=4x5</t>
  </si>
  <si>
    <t>8=9/4</t>
  </si>
  <si>
    <t>9= 6+7</t>
  </si>
  <si>
    <t>2.</t>
  </si>
  <si>
    <t>szt.</t>
  </si>
  <si>
    <t>RAZEM :</t>
  </si>
  <si>
    <r>
      <t xml:space="preserve">Zestaw jednokrotnego użytku, sterylny do termoregulacji pacjenta metodą śródnaczyniową IVTM stosowany do posiadanej przez Zamawiającego konsoli ZOLL Thermogard XP:
</t>
    </r>
    <r>
      <rPr>
        <sz val="10"/>
        <rFont val="Arial"/>
        <family val="2"/>
        <charset val="238"/>
      </rPr>
      <t xml:space="preserve">uniwersalny wymiennik ciepła ( tzw.’star-tup kit’)
-liczba komór wymiennika ciepła min. 3
-cewnik typu ICY zgodny z posiadanym przez Zamawiającego systemem Thermogard XP
-miejsce wprowadzania cewnika typu ICY – żyła udowa
-średnica zestawu wprowadzającego ok. 9,3 (fm)
-długość cewnika typu ICY ok. 38 cm
-centralne potrójne podłączenie żylne z możliwością podawania leków, pobieranie krwi i monitorowania centralnego ciśnienia żylnego
-obudowa i końcówka widoczne w skopi
-cewnik typu ICY pokryty hydrofilną powłoką zawierającą heparynę
</t>
    </r>
  </si>
  <si>
    <r>
      <t xml:space="preserve">Zestaw jednokrotnego użytku, sterylny do termoregulacji pacjenta metodą śródnaczyniową IVTM stosowany do posiadanej przez Zamawiającego konsoli ZOLL Thermogard XP:
</t>
    </r>
    <r>
      <rPr>
        <sz val="10"/>
        <rFont val="Arial"/>
        <family val="2"/>
        <charset val="238"/>
      </rPr>
      <t xml:space="preserve">uniwersalny wymiennik ciepła (tzw.’start – up kit’)
-liczba komór wymiennika ciepła min. 4
-cewnik typu Quattro zgodny z posiadanym systemem Thermogard XP
-miejsce wprowadzenia cewnika typu Quattro – żyła udowa
-średnica zestawu wprowadzającego ok. 9,3 (fm)
-długości cewnika typu Quattro ok. 45 cm
-centralne potrójne połączenie żylne z możliwością podawania leków, pobierania krwi i monitorowania centralnego ciśnienia żylnego
-obudowa i końcówka widoczne w skopi
-cewnik  typu Quattro pokryty hydrofilną powłoką zawierającą heparynę </t>
    </r>
  </si>
  <si>
    <t xml:space="preserve"> Załącznik nr 12 do SWZ NZ.261.31.2023</t>
  </si>
  <si>
    <t>Załącznik nr 1 do umowy nr NZ.261.31.11.2023</t>
  </si>
  <si>
    <r>
      <rPr>
        <sz val="10"/>
        <rFont val="Arial"/>
        <family val="2"/>
        <charset val="238"/>
      </rPr>
      <t xml:space="preserve">1. Przedmiotem zamówienia są </t>
    </r>
    <r>
      <rPr>
        <b/>
        <sz val="10"/>
        <rFont val="Arial"/>
        <family val="2"/>
        <charset val="238"/>
      </rPr>
      <t>sukcesywne dostawy sprzętu jednokrotnego użytku do termoregulacji pacjenta metodą śródnaczyniową do posiadanej przez Zamawiającego konsoli ZOLL Thermogard XP</t>
    </r>
    <r>
      <rPr>
        <sz val="10"/>
        <rFont val="Arial"/>
        <family val="2"/>
        <charset val="238"/>
      </rPr>
      <t xml:space="preserve">, zwanych dalej wyrobami.
2.Wykonawca gwarantuje, że wszystkie wyroby objęte zamówieniem spełniać będą wszystkie -  wskazane w niniejszym załączniku-wymagania  eksploatacyjno-techniczne i jakościowe.
3.Dostarczane zamawiającemu poszczególne wyroby powinny znajdować się w trwałych- odpornych na uszkodzenia mechaniczne oraz zabezpieczonych przed działaniem szkodliwych odczynników zewnętrznych – opakowaniach ( jednostkowych , zbiorczych ) , na których umieszczona będzie informacja w języku polskim, zawierająca co najmniej następujące dane :
- nazwa wyrobu, nazwa producenta,
- kod partii lub serii wyrobu,
- oznaczenie daty, przed upływem której wyrób może być używany bezpiecznie, wyrażonej w latach i miesiącach,
- oznakowanie CE,
- inne oznaczenia i informacje wymagane na podstawie odrębnych przepisów
     Uwaga: Okres ważności wyrobów powinien wynosić minimum 12 miesiące  od dnia dostawy do siedziby zamawiającego.
4.Wykonawca oświadcza , że dostarczone zamawiającemu wyroby spełniać będą właściwe, ustalone w obowiązujących przepisach prawa wymagania odnośnie dopuszczenia do użytkowania przedmiotowych wyrobów w polskich zakładach opieki zdrowotnej.
5.Wykonawca zapewnia , że na potwierdzenie stanu faktycznego, o którym mowa w pkt. 2 i 4 posiada stosowne dokumenty, które zostaną niezwłocznie przekazane zamawiającemu, na jego pisemny wiosek na etapie realizacji zamówienia.
6. Poszczególne dostawy częściowe wyrobów będą realizowane w terminie do </t>
    </r>
    <r>
      <rPr>
        <b/>
        <sz val="10"/>
        <rFont val="Arial"/>
        <family val="2"/>
        <charset val="238"/>
      </rPr>
      <t>….* dni roboczych</t>
    </r>
    <r>
      <rPr>
        <sz val="10"/>
        <rFont val="Arial"/>
        <family val="2"/>
        <charset val="238"/>
      </rPr>
      <t xml:space="preserve"> od daty złożenia zamówienia za pośrednictwem faksu na nr </t>
    </r>
    <r>
      <rPr>
        <sz val="10"/>
        <rFont val="Arial"/>
        <family val="2"/>
        <charset val="238"/>
      </rPr>
      <t>………* l</t>
    </r>
    <r>
      <rPr>
        <sz val="10"/>
        <rFont val="Arial"/>
        <family val="2"/>
        <charset val="238"/>
      </rPr>
      <t xml:space="preserve">ub poczty elektronicznej na adres e-mail: </t>
    </r>
    <r>
      <rPr>
        <b/>
        <sz val="10"/>
        <rFont val="Arial"/>
        <family val="2"/>
        <charset val="238"/>
      </rPr>
      <t>…………….*</t>
    </r>
    <r>
      <rPr>
        <sz val="10"/>
        <rFont val="Arial"/>
        <family val="2"/>
        <charset val="238"/>
      </rPr>
      <t xml:space="preserve">
7. Dopuszcza się składania ofert na asortyment w innych opakowaniach jednostkowych z przeliczeniem oferowanych ilości do wartości sumarycznej wymaganej przez Zamawiającego, w zaokrągleniu do pełnego opakowania w górę.
8. Wykonawca oferuje realizację niniejszego zadania zgodnie z następującą kalkulacją:
</t>
    </r>
    <r>
      <rPr>
        <b/>
        <sz val="10"/>
        <rFont val="Arial"/>
        <family val="2"/>
        <charset val="238"/>
      </rPr>
      <t>*Wypełnia Wykonawca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</si>
</sst>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[$€-407];[Red]\-#,##0.00\ [$€-407]"/>
    <numFmt numFmtId="165" formatCode="_-* #,##0.00&quot; zł&quot;_-;\-* #,##0.00&quot; zł&quot;_-;_-* \-??&quot; zł&quot;_-;_-@_-"/>
    <numFmt numFmtId="166" formatCode="#,##0.00\ [$zł-415];[Red]\-#,##0.00\ [$zł-415]"/>
  </numFmts>
  <fonts count="9" x14ac:knownFonts="1">
    <font>
      <sz val="10"/>
      <name val="Arial"/>
      <family val="2"/>
      <charset val="238"/>
    </font>
    <font>
      <b/>
      <i/>
      <sz val="16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u/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165" fontId="5" fillId="0" borderId="0" applyBorder="0" applyProtection="0"/>
    <xf numFmtId="0" fontId="1" fillId="0" borderId="0" applyBorder="0" applyProtection="0">
      <alignment horizontal="center" textRotation="90"/>
    </xf>
    <xf numFmtId="0" fontId="2" fillId="0" borderId="0" applyBorder="0" applyProtection="0"/>
    <xf numFmtId="164" fontId="3" fillId="0" borderId="0" applyBorder="0" applyProtection="0"/>
  </cellStyleXfs>
  <cellXfs count="18">
    <xf numFmtId="0" fontId="0" fillId="0" borderId="0" xfId="0"/>
    <xf numFmtId="166" fontId="6" fillId="0" borderId="0" xfId="0" applyNumberFormat="1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165" fontId="0" fillId="3" borderId="1" xfId="1" applyFont="1" applyFill="1" applyBorder="1" applyAlignment="1" applyProtection="1">
      <alignment horizontal="center" vertical="center" wrapText="1"/>
    </xf>
    <xf numFmtId="9" fontId="0" fillId="3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/>
    </xf>
  </cellXfs>
  <cellStyles count="5">
    <cellStyle name="Nagłówek1" xfId="2" xr:uid="{00000000-0005-0000-0000-000006000000}"/>
    <cellStyle name="Normalny" xfId="0" builtinId="0"/>
    <cellStyle name="Normalny 2" xfId="3" xr:uid="{00000000-0005-0000-0000-000007000000}"/>
    <cellStyle name="Walutowy" xfId="1" builtinId="4"/>
    <cellStyle name="Wynik2" xfId="4" xr:uid="{00000000-0005-0000-0000-000008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view="pageBreakPreview" zoomScale="95" zoomScaleNormal="100" zoomScaleSheetLayoutView="95" zoomScalePageLayoutView="120" workbookViewId="0">
      <selection activeCell="E8" sqref="E8:E9"/>
    </sheetView>
  </sheetViews>
  <sheetFormatPr defaultColWidth="11.7109375" defaultRowHeight="12.75" x14ac:dyDescent="0.2"/>
  <cols>
    <col min="1" max="1" width="5" style="4" customWidth="1"/>
    <col min="2" max="2" width="53.140625" style="4" customWidth="1"/>
    <col min="3" max="3" width="5.42578125" style="4" customWidth="1"/>
    <col min="4" max="4" width="4.140625" style="4" customWidth="1"/>
    <col min="5" max="5" width="11.85546875" style="4" bestFit="1" customWidth="1"/>
    <col min="6" max="6" width="14.140625" style="4" bestFit="1" customWidth="1"/>
    <col min="7" max="7" width="5" style="4" bestFit="1" customWidth="1"/>
    <col min="8" max="8" width="11.85546875" style="4" bestFit="1" customWidth="1"/>
    <col min="9" max="9" width="14.140625" style="4" bestFit="1" customWidth="1"/>
    <col min="10" max="10" width="18.85546875" style="4" customWidth="1"/>
    <col min="11" max="16384" width="11.7109375" style="4"/>
  </cols>
  <sheetData>
    <row r="1" spans="1:10" ht="15" x14ac:dyDescent="0.25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15" x14ac:dyDescent="0.2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ht="15" x14ac:dyDescent="0.25">
      <c r="A3" s="3" t="s">
        <v>0</v>
      </c>
      <c r="B3" s="3"/>
      <c r="C3" s="3"/>
      <c r="D3" s="3"/>
      <c r="E3" s="3"/>
      <c r="F3" s="3"/>
      <c r="G3" s="3"/>
      <c r="H3" s="3"/>
      <c r="I3" s="3"/>
      <c r="J3" s="3"/>
    </row>
    <row r="4" spans="1:10" ht="408" customHeight="1" x14ac:dyDescent="0.2">
      <c r="A4" s="5" t="s">
        <v>21</v>
      </c>
      <c r="B4" s="5"/>
      <c r="C4" s="5"/>
      <c r="D4" s="5"/>
      <c r="E4" s="5"/>
      <c r="F4" s="5"/>
      <c r="G4" s="5"/>
      <c r="H4" s="5"/>
      <c r="I4" s="5"/>
      <c r="J4" s="5"/>
    </row>
    <row r="5" spans="1:10" ht="28.5" customHeight="1" x14ac:dyDescent="0.2"/>
    <row r="6" spans="1:10" ht="72" x14ac:dyDescent="0.2">
      <c r="A6" s="6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6" t="s">
        <v>7</v>
      </c>
      <c r="H6" s="6" t="s">
        <v>8</v>
      </c>
      <c r="I6" s="6" t="s">
        <v>9</v>
      </c>
      <c r="J6" s="6" t="s">
        <v>10</v>
      </c>
    </row>
    <row r="7" spans="1:10" x14ac:dyDescent="0.2">
      <c r="A7" s="7">
        <v>1</v>
      </c>
      <c r="B7" s="7">
        <v>2</v>
      </c>
      <c r="C7" s="7">
        <v>3</v>
      </c>
      <c r="D7" s="7">
        <v>4</v>
      </c>
      <c r="E7" s="7">
        <v>5</v>
      </c>
      <c r="F7" s="7" t="s">
        <v>11</v>
      </c>
      <c r="G7" s="7">
        <v>7</v>
      </c>
      <c r="H7" s="7" t="s">
        <v>12</v>
      </c>
      <c r="I7" s="7" t="s">
        <v>13</v>
      </c>
      <c r="J7" s="7">
        <v>10</v>
      </c>
    </row>
    <row r="8" spans="1:10" ht="229.5" x14ac:dyDescent="0.2">
      <c r="A8" s="8">
        <v>1</v>
      </c>
      <c r="B8" s="9" t="s">
        <v>17</v>
      </c>
      <c r="C8" s="13" t="s">
        <v>15</v>
      </c>
      <c r="D8" s="13">
        <v>6</v>
      </c>
      <c r="E8" s="15"/>
      <c r="F8" s="14">
        <f>ROUND(E8*D8,2)</f>
        <v>0</v>
      </c>
      <c r="G8" s="16"/>
      <c r="H8" s="14">
        <f>ROUND(I8/D8,2)</f>
        <v>0</v>
      </c>
      <c r="I8" s="14">
        <f>ROUND(F8+(F8*G8),2)</f>
        <v>0</v>
      </c>
      <c r="J8" s="10"/>
    </row>
    <row r="9" spans="1:10" ht="216.75" x14ac:dyDescent="0.2">
      <c r="A9" s="8" t="s">
        <v>14</v>
      </c>
      <c r="B9" s="9" t="s">
        <v>18</v>
      </c>
      <c r="C9" s="13" t="s">
        <v>15</v>
      </c>
      <c r="D9" s="13">
        <v>18</v>
      </c>
      <c r="E9" s="15"/>
      <c r="F9" s="14">
        <f>ROUND(E9*D9,2)</f>
        <v>0</v>
      </c>
      <c r="G9" s="16"/>
      <c r="H9" s="14">
        <f>ROUND(I9/D9,2)</f>
        <v>0</v>
      </c>
      <c r="I9" s="14">
        <f>ROUND(F9+(F9*G9),2)</f>
        <v>0</v>
      </c>
      <c r="J9" s="10"/>
    </row>
    <row r="10" spans="1:10" x14ac:dyDescent="0.2">
      <c r="E10" s="11" t="s">
        <v>16</v>
      </c>
      <c r="F10" s="17">
        <f>SUM(F8:F9)</f>
        <v>0</v>
      </c>
      <c r="G10" s="12"/>
      <c r="H10" s="1"/>
      <c r="I10" s="17">
        <f>SUM(I8:I9)</f>
        <v>0</v>
      </c>
    </row>
  </sheetData>
  <mergeCells count="4">
    <mergeCell ref="A1:J1"/>
    <mergeCell ref="A2:J2"/>
    <mergeCell ref="A3:J3"/>
    <mergeCell ref="A4:J4"/>
  </mergeCells>
  <printOptions horizontalCentered="1"/>
  <pageMargins left="0.11811023622047245" right="0.11811023622047245" top="0.55118110236220474" bottom="0.35433070866141736" header="0.11811023622047245" footer="0.11811023622047245"/>
  <pageSetup paperSize="9" orientation="landscape" horizontalDpi="300" verticalDpi="300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10819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Michalska</dc:creator>
  <dc:description/>
  <cp:lastModifiedBy>Anna Massier</cp:lastModifiedBy>
  <cp:revision>70</cp:revision>
  <cp:lastPrinted>2023-07-13T09:57:35Z</cp:lastPrinted>
  <dcterms:created xsi:type="dcterms:W3CDTF">2009-04-16T11:32:48Z</dcterms:created>
  <dcterms:modified xsi:type="dcterms:W3CDTF">2023-07-13T09:59:30Z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Info 1">
    <vt:lpwstr/>
  </property>
  <property fmtid="{D5CDD505-2E9C-101B-9397-08002B2CF9AE}" pid="4" name="Info 2">
    <vt:lpwstr/>
  </property>
  <property fmtid="{D5CDD505-2E9C-101B-9397-08002B2CF9AE}" pid="5" name="Info 3">
    <vt:lpwstr/>
  </property>
  <property fmtid="{D5CDD505-2E9C-101B-9397-08002B2CF9AE}" pid="6" name="Info 4">
    <vt:lpwstr/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