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195" yWindow="0" windowWidth="20295" windowHeight="10920"/>
  </bookViews>
  <sheets>
    <sheet name="ZAŁĄCZNIK NR 2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4" i="1" l="1"/>
  <c r="I74" i="1" s="1"/>
  <c r="G42" i="1"/>
  <c r="I42" i="1" l="1"/>
  <c r="G139" i="1"/>
  <c r="I139" i="1" s="1"/>
  <c r="G140" i="1"/>
  <c r="I140" i="1" s="1"/>
  <c r="G141" i="1"/>
  <c r="I141" i="1" s="1"/>
  <c r="G142" i="1"/>
  <c r="I142" i="1" s="1"/>
  <c r="G138" i="1"/>
  <c r="I138" i="1" s="1"/>
  <c r="G143" i="1" l="1"/>
  <c r="I143" i="1"/>
  <c r="G9" i="1" l="1"/>
  <c r="I9" i="1" l="1"/>
  <c r="I10" i="1" s="1"/>
  <c r="G10" i="1"/>
  <c r="G43" i="1"/>
  <c r="G123" i="1"/>
  <c r="I123" i="1" s="1"/>
  <c r="G108" i="1"/>
  <c r="I108" i="1" s="1"/>
  <c r="G107" i="1"/>
  <c r="I107" i="1" s="1"/>
  <c r="G91" i="1"/>
  <c r="I91" i="1" s="1"/>
  <c r="G90" i="1"/>
  <c r="I90" i="1" s="1"/>
  <c r="G75" i="1"/>
  <c r="I75" i="1" s="1"/>
  <c r="G73" i="1"/>
  <c r="G59" i="1"/>
  <c r="I59" i="1" s="1"/>
  <c r="G58" i="1"/>
  <c r="I58" i="1" s="1"/>
  <c r="I73" i="1" l="1"/>
  <c r="I76" i="1" s="1"/>
  <c r="G76" i="1"/>
  <c r="I43" i="1"/>
  <c r="I44" i="1" s="1"/>
  <c r="G44" i="1"/>
  <c r="G109" i="1"/>
  <c r="I109" i="1"/>
  <c r="G60" i="1"/>
  <c r="G92" i="1"/>
  <c r="I60" i="1"/>
  <c r="I124" i="1"/>
  <c r="G124" i="1"/>
  <c r="I92" i="1"/>
  <c r="G24" i="1" l="1"/>
  <c r="I24" i="1" s="1"/>
  <c r="G25" i="1" l="1"/>
  <c r="I25" i="1"/>
</calcChain>
</file>

<file path=xl/sharedStrings.xml><?xml version="1.0" encoding="utf-8"?>
<sst xmlns="http://schemas.openxmlformats.org/spreadsheetml/2006/main" count="241" uniqueCount="70">
  <si>
    <t>Lp.</t>
  </si>
  <si>
    <t>Opis produktu</t>
  </si>
  <si>
    <t>Wielkość</t>
  </si>
  <si>
    <t>Jednostki miary</t>
  </si>
  <si>
    <t>Cena jedn. netto zł</t>
  </si>
  <si>
    <t>Wartość netto zł</t>
  </si>
  <si>
    <t>Vat [%]</t>
  </si>
  <si>
    <t xml:space="preserve">Wartość brutto zł </t>
  </si>
  <si>
    <t>Producent/ Nazwa handlowa produktu / Numer katalogowy / Klasa wyrobu medycznego
-jeżeli dotyczy</t>
  </si>
  <si>
    <t>Numer i nazwa dokumentu dopuszczającego do obrotu i do używania
/jeżeli dotyczy/</t>
  </si>
  <si>
    <t>op</t>
  </si>
  <si>
    <t>szt</t>
  </si>
  <si>
    <t>op.</t>
  </si>
  <si>
    <t>WARTOŚĆ</t>
  </si>
  <si>
    <t xml:space="preserve">DEKLAROWANE TERMINY: </t>
  </si>
  <si>
    <t>Deklarowany termin dostawy zamówień (od 1 do max. 5 dni w dni robocze (pon. – pt.) od złożenia zapotrzebowania):</t>
  </si>
  <si>
    <t>dni</t>
  </si>
  <si>
    <t xml:space="preserve">Uwaga: Cena oraz termin dostawy  zamówień stanowią kryterium oceny ofert. </t>
  </si>
  <si>
    <t>Zamawiający zastrzega, iż ocenie zostanie poddana tylko ta oferta, która będzie zawierała 100% oferowanych propozycji cenowych w ramach Pakietu.  Wartości i liczby w kolumnach należy wpisać z dokładnością do dwóch miejsc po przecinku.</t>
  </si>
  <si>
    <t xml:space="preserve">Uwaga: Cena oraz termin dostawy zamówień stanowią kryterium oceny ofert. </t>
  </si>
  <si>
    <r>
      <t xml:space="preserve">Formularz zawiera formuły ułatwiajace sporządzenie oferty. </t>
    </r>
    <r>
      <rPr>
        <u/>
        <sz val="10"/>
        <rFont val="Arial"/>
        <family val="2"/>
        <charset val="238"/>
      </rPr>
      <t>Obowiązkiem wykonawcy jest weryfikacja poprawności formuł.</t>
    </r>
    <r>
      <rPr>
        <sz val="10"/>
        <rFont val="Arial"/>
        <family val="2"/>
        <charset val="238"/>
      </rPr>
      <t xml:space="preserve"> Wykonawca wprowadza dane do kol.f) Cenę jednostkową netto i zaakceptuje bądź zmieni  stawkę podatku VAT, aby uzyskać cenę oferty.    </t>
    </r>
  </si>
  <si>
    <t>kwalifikowany podpis elektroniczny/podpis zaufany/podpis osobisty elektroniczny upoważnionego</t>
  </si>
  <si>
    <t>ZP/24/2024 FORMULARZ ASORTYMENTOWO -CENOWY PAKIET Nr 1 Preparaty do dezynfekcji w strefie najwyższej czystości</t>
  </si>
  <si>
    <t>Zapotrzebowanie na 18 m-ce</t>
  </si>
  <si>
    <t>pompka spryskujaca kompatybilna z produktem z poz 1</t>
  </si>
  <si>
    <t>Detergent ”3w1” przeznaczony do Płuczko-dezynfektora Clinox 3A. Poprawia jakość mycia i zmiękcza wodę. Automatycznie pobierany podczas cyklu. Posiadający rekomendację producenta urządzenia  -  płuczko-dezynfektora Clinox 3A.</t>
  </si>
  <si>
    <t>Środek dedykowany do płuczko-dezynfektora CLINOX 3A Total, w kanistrze o pojemności 1,5l. Dawkowany automatycznie podczas cykl skutecznie przyczynia się do skutecznego mycia i ochrony przez kamieniem. Jego cechy, związane z płuczką CLINOX 3A Total, gwarantują aktywność sporobójczą, oprócz działań bakteriobójczego i grzybobójczego. Zużycie 25 ml w cyklu sporobójczym. Posiadający rekomendację producenta urządzenia  -  płuczko-dezynfektora Clinox 3A.</t>
  </si>
  <si>
    <t>Chusteczki do szybkiej dezynfekcji i mycia małych powierzchni i wyrobów medycznych włącznie z  głowicami USG i optykami endoskopowymi na bazie czwartorzędowych związków amonowych. Spektrum działania  B( łącznie z MRSA), F w czasie do 1 min., V (HBV, HIV, HCV, Rota, Vaccinia) w czasie 30 sek., Papova/ Polyoma - 2 min. Roztwór, którym są nasączone nie może posiadać w swoim składzie alkoholi, chloru, aldehydów, fenoli. Posiadające opinię dermatologiczną oraz pozytywną opinię 10 producentów urządzeń ultrasonograficznych.  Opakowanie 100 szt. chusteczek o wymiarach 14 cm x 20 cm o gramaturze 18g/m2 wykonane z polipropylenu. Przebadane według normy EN 16615</t>
  </si>
  <si>
    <t>op=100 szt.</t>
  </si>
  <si>
    <t>Koncentrat do manualnego mycia i dezynfekcji narzędzi, sprzętu anestezjologicznego oraz sztywnych i giętkich endoskopów na bazie czwartorzędowych związków amoniowych i pochodnych guanidyny. Zawierający w swoim składzie etoksylowany alkohol oraz inhibitory korozji, bez zawartości fenoli i aldehydów. O spektrum działania B, F, Tbc, V(HBV, HIV, BVDV, HCV, Vaccinia) w czasie 15 min, spory w czasie do 2 godz w stężeniu nie przekraczającym 3%. Działający również na wirus Adeno i papowa w dłuższym czasie oraz polio w temp. 50oC. Aktywność preparatu do 14 dni. Nie wymagający stosowania aktywatora. Możliwość zastosowania środka w myjni ultradźwiękowej.</t>
  </si>
  <si>
    <t>op=100 szt</t>
  </si>
  <si>
    <t>Zapotrzebowanie na 18 m-cy</t>
  </si>
  <si>
    <t>Zapotrzebowanie na 6 m-cy</t>
  </si>
  <si>
    <t>Zapotrzebowanie na 12 m-cy</t>
  </si>
  <si>
    <t>op=5l.</t>
  </si>
  <si>
    <t>Preparat do dezynfekcji sond do echokardiografii prze-zprzełykowej w myjni Soluscope Serie TEE. Na bazie kwasu nadoctowego i nadtlenku wodoru.
Spektrum i czas działania: B, Tbc, F, V, S w czasie do 5 minut.
opakowanie 5l. Wyrób medyczny.</t>
  </si>
  <si>
    <t>Dodatek antykorozyjny do preparatu dezynfekcyjnego z poz. 2.
Na bazie alkoholu izopropylowego i azotanu sodu.
opakowanie 5l. Wyrób medyczny.</t>
  </si>
  <si>
    <t>Zestaw filtrów do myjni Soluscope Serie TEE przeznaczonych do przeglądu kwartalnego.
Zawiera wstępne filtry wody 0,2µm i 1µm, filtr końcowy wody 0,2µm oraz filtr powietrza HEPA 0,2µm
Zestaw filtrów A3333</t>
  </si>
  <si>
    <t>szt.</t>
  </si>
  <si>
    <t>Papier do drukarki do myjni-dezynfektora Soluscope Serie TEE.</t>
  </si>
  <si>
    <r>
      <t xml:space="preserve">Gotowy do użycia alkoholowy preparat ,przeznaczony do dezynfekcji powierzchni oraz wyrobów medycznych. Zawierający w składzie min. 2 alkohole alifatyczne / w tym etanol/ w ilości max. 60 g/100 g płynu.  Bez dodatkowych substancji aktywnych / aldehydy, związki amoniowe itp./ Bezbarwny. Wykazujący dobrą kompatybilność materiałową . Spektrum działania : B-EN 13727,MRSA, F/C.albicans-EN 13624/ Tbc / M.terrae, M. avium/-EN 14348, V/ Rota, Vaccinia, BVDV, Noro/ w czasie do 1 min, z możliwością poszerzenia o  wirus Adeno i Polio.  </t>
    </r>
    <r>
      <rPr>
        <b/>
        <sz val="10"/>
        <color theme="1"/>
        <rFont val="Arial"/>
        <family val="2"/>
        <charset val="238"/>
      </rPr>
      <t xml:space="preserve">Wyrób medyczny klasy IIa.  </t>
    </r>
    <r>
      <rPr>
        <sz val="10"/>
        <color theme="1"/>
        <rFont val="Arial"/>
        <family val="2"/>
        <charset val="238"/>
      </rPr>
      <t xml:space="preserve"> </t>
    </r>
  </si>
  <si>
    <r>
      <t xml:space="preserve">Preparat w granulacie  do manulanego mycia i dezynfekcji wyrobów medycznych, termostabilnych  i termolabilnych  narzędzi medycznych łącznie z giętkimi endoskopami( silne zabrudzenia, zanieczyszczenia organiczne, nie wiążący białek). Bez aldehydów, fenoli, chloru, alkoholu. Preparat tlenowy   bez aktywatora.  Na bazie nadwęglanu sodu. Pełne spectrum : B, V (Polio, Adeno),działanie drożkobójcze, TBc ( M. avium, M. terra lub M. tuberkulosis.) max w 2%  stężeniu,  w czasie  15 min.,  Działanie sporobójcze , w tym C . difficiile ( zgodnie z EN 17126 warunki brudne) do 15 min. Wykazujący dobrą tolerancje materiałową (silikon, poliwenglan, polisulfan, , szkło akrylowe) potwierdzoną pisemnie.   Możliwość sprawdzenia  aktywności roztworu paskami testowymi tego samego producenta. Paski testowe ( 500 sztuk - w wliczone w cenę preparatu). Pojemnośc 6 kg, (pojemniki zaopatrzone w miarki dozujace). </t>
    </r>
    <r>
      <rPr>
        <b/>
        <sz val="10"/>
        <color theme="1"/>
        <rFont val="Arial"/>
        <family val="2"/>
        <charset val="238"/>
      </rPr>
      <t>Wyrób medyczny kl.II b.</t>
    </r>
    <r>
      <rPr>
        <sz val="10"/>
        <color theme="1"/>
        <rFont val="Arial"/>
        <family val="2"/>
        <charset val="238"/>
      </rPr>
      <t xml:space="preserve"> </t>
    </r>
  </si>
  <si>
    <r>
      <t xml:space="preserve">Preparat w granulacie  do manulanego mycia i dezynfekcji wyrobów medycznych, termostabilnych  i termolabilnych  narzędzi medycznych łącznie z giętkimi edndoskopami (silne zabrudzenia, zanieczyszczenia organiczne, nie wiążący białek). Bez aldehydów, fenoli, chloru, alkoholu. Preparat tlenowy   bez aktywatora.  Na bazie nadwęglanu sodu. Pełne spectrum : B, V (Polio, Adeno),działanie drożkobójcze, TBc ( M. avium, M. terra lub M. tuberkulosis.) max w 2%  stężeniu,  w czasie  15 min.,  Działanie sporobójcze , w tym C . difficiile ( zgodnie z EN 17126 warunki brudne) do 15 min. Wykazujący dobrą tolerancje materiałową (silikon, poliwenglan, polisulfan, , szkło akrylowe) potwierdzoną pisemnie.   Możliwość sprawdzenia  aktywności roztworu paskami testowymi tego samego producenta . Pojemnośc 1,5 kg, (pojemniki zaopatrzone w miarki dozujace). </t>
    </r>
    <r>
      <rPr>
        <b/>
        <sz val="10"/>
        <color theme="1"/>
        <rFont val="Arial"/>
        <family val="2"/>
        <charset val="238"/>
      </rPr>
      <t xml:space="preserve">Wyrób medyczny kl.II b. </t>
    </r>
  </si>
  <si>
    <t>ZP/24/2024 FORMULARZ ASORTYMENTOWO - CENOWY PAKIET Nr 7 Preparat do manulanego mycia i dezynfekcji i narzędzi</t>
  </si>
  <si>
    <t>Sterylny, wolny od przetrwalników alkohol izopropylowy (70/30 v/v), rozcieńczony w wodzie do iniekcji (wg Ph.Eur). Roztwór IPA filtrowany na filtrach 0,2 mikrona, napełniany w cleanroomie klasy A z laminarnym przepływem powietrza, pakowane w potrójne opakowania foliowe w cleanroomie klasy CSterylizacja radiacyjnie dawką nie mniejszą niż 25 kGy. Opakowania ze spryskiwaczem wyposażone są w system SDS. (SteriShield Delivery System) oraz w regulowany spryskiwacz.</t>
  </si>
  <si>
    <t>op=500 ml</t>
  </si>
  <si>
    <t>op=750 ml</t>
  </si>
  <si>
    <r>
      <t xml:space="preserve">Trójenzymatyczny preparat w pianie do zwilżania i wstępnej dezynfekcji zanieczyszczonych narzędzi  chirurgicznych i innych wyrobów medycznych. Zawierający w składzie QAV, niejonowe związki powierzchniowo-czynne , kompleks enzymów: proteaza, lipaza, amylaza/. Gotowy do użycia.Spektrum działania : B, F, V/HIV,HBV,HCV,  Vaccinia, Herpes simplex/ , Tbc – w czasie do 15 min.Opakowanie = 750 ml z końcówką spieniającą. </t>
    </r>
    <r>
      <rPr>
        <b/>
        <sz val="10"/>
        <color theme="1"/>
        <rFont val="Arial"/>
        <family val="2"/>
        <charset val="238"/>
      </rPr>
      <t xml:space="preserve">Wyrób medyczny kl. II b </t>
    </r>
  </si>
  <si>
    <t>op=1000 ml</t>
  </si>
  <si>
    <t>ZP/24/2024 FORMULARZ ASORTYMENTOWO - CENOWY PAKIET Nr 3 Preparaty do  szybkiej dezynfekcji powierzchni</t>
  </si>
  <si>
    <t>op=5000 ml</t>
  </si>
  <si>
    <t>op=1500 ml</t>
  </si>
  <si>
    <r>
      <t>ZP/24/2024 FORMULARZ ASORTYMENTOWO -CENOWY PAKIET Nr 4 Preparat do płuczek dezynfektorów na wyposażeniu Szpitala -</t>
    </r>
    <r>
      <rPr>
        <b/>
        <sz val="11"/>
        <rFont val="Arial"/>
        <family val="2"/>
        <charset val="238"/>
      </rPr>
      <t>CLINOX3A Total</t>
    </r>
  </si>
  <si>
    <t>op=6 kg</t>
  </si>
  <si>
    <t>op=1,5 kg</t>
  </si>
  <si>
    <r>
      <t xml:space="preserve">Delikatne mydło w płynie w workach jednorazowego użytku - zamkniętych, zapobiegających kapaniu, do dozowników </t>
    </r>
    <r>
      <rPr>
        <sz val="10"/>
        <color rgb="FFFF0000"/>
        <rFont val="Arial"/>
        <family val="2"/>
        <charset val="238"/>
      </rPr>
      <t>TORK Mini S2</t>
    </r>
    <r>
      <rPr>
        <sz val="10"/>
        <color theme="1"/>
        <rFont val="Arial"/>
        <family val="2"/>
        <charset val="238"/>
      </rPr>
      <t xml:space="preserve"> (dozowniki na wyposażeniu Szpitala). Pojemność 475 ml= dawek mydła.</t>
    </r>
  </si>
  <si>
    <t>op=475 ml</t>
  </si>
  <si>
    <t>ZP/24/2024 FORMULARZ ASORTYMENTOWO -CENOWY PAKIET Nr 9 Preparaty i materiały eksploatacyjne do myjni- dezynfektora sond echokardiografii przezprzełykowej</t>
  </si>
  <si>
    <t>Preparat myjąco-dezynfekcyjny przeznaczony do myjni-dezynfektora Soluscope Serie TEE. Na bazie metok-sypropoksypropanolu i chlorku didecylodidemetyloamo-niowego. Preparat kompatybilny (od tego samego produ-centa) z preparatem dezynfekcyjnym na bazie kwasu nadoctowego z poz. 2. pH koncentratu &lt;3.
opakowanie 5l. Wyrób medyczny.</t>
  </si>
  <si>
    <r>
      <t>ZP/24/2024 FORMULARZ ASORTYMENTOWO -CENOWY PAKIET Nr 8 Mydło w płynie do dozowników</t>
    </r>
    <r>
      <rPr>
        <b/>
        <sz val="11"/>
        <rFont val="Arial"/>
        <family val="2"/>
        <charset val="238"/>
      </rPr>
      <t xml:space="preserve"> Tork S2</t>
    </r>
    <r>
      <rPr>
        <b/>
        <sz val="11"/>
        <color theme="1"/>
        <rFont val="Arial"/>
        <family val="2"/>
        <charset val="238"/>
      </rPr>
      <t xml:space="preserve"> (dozownik na wyposażeniu Szpitala)</t>
    </r>
  </si>
  <si>
    <t>ZP/24/2024  ZAŁĄCZNIK NR 2 - AKTUALIZACJA_FORMULARZ ASORTYMENTOWO - CENOWY</t>
  </si>
  <si>
    <t>ZP/24/2024 AKTUALIZACJA_FORMULARZ ASORTYMENTOWO -CENOWY PAKIET Nr 2  Preparat w pianie do nawilżania narzędzi</t>
  </si>
  <si>
    <t>DOPUSZCZENIA:</t>
  </si>
  <si>
    <t xml:space="preserve">ZP/24/2024 AKTUALIZACJA_FORMULARZ ASORTYMENTOWO -CENOWY PAKIET Nr 5 Środek do mycia narzędzi i endoskopów na wyposażeniu Szpitala </t>
  </si>
  <si>
    <r>
      <t xml:space="preserve">paski wskażnikowe do walidacji procesu dezynfekcji preparatu poz 2                             </t>
    </r>
    <r>
      <rPr>
        <u/>
        <sz val="10"/>
        <color rgb="FFFF0000"/>
        <rFont val="Arial"/>
        <family val="2"/>
        <charset val="238"/>
      </rPr>
      <t xml:space="preserve">DOPUSZCZENIA: </t>
    </r>
    <r>
      <rPr>
        <sz val="10"/>
        <color rgb="FFFF0000"/>
        <rFont val="Arial"/>
        <family val="2"/>
        <charset val="238"/>
      </rPr>
      <t>paski testowe w op. a’25 sztuk z przeliczeniem ilości op.</t>
    </r>
  </si>
  <si>
    <t>ZP/24/2024 AKTUALIZACJA_FORMULARZ ASORTYMENTOWO -CENOWY PAKIET Nr 6 Preparaty do dezynfekcji endoskopów</t>
  </si>
  <si>
    <r>
      <t xml:space="preserve">Środek do dezynfekcji wysokiego stopnia endoskopów oraz innych termolabilnych wyrobów medycznych. Na bazie generowanego kwasu nadoctowego z dodatkiem nadtlenku wodoru.Preparat w postaci płynu z aktywatorem, gotowy do wielokrotnego użycia przez okres 14 dni od daty aktywacji, walidowany za pomocą pasków testowych.Spektrum działania :B, prątki, F, V/ Adeno, Polio/S/ B.subtilis, B. Cereus, Cl.difficile, Cl.sporogenes/     w czasie do 5 min  . </t>
    </r>
    <r>
      <rPr>
        <b/>
        <sz val="10"/>
        <color theme="1"/>
        <rFont val="Arial"/>
        <family val="2"/>
        <charset val="238"/>
      </rPr>
      <t>Wyrób medyczny kl. II b</t>
    </r>
    <r>
      <rPr>
        <sz val="10"/>
        <color theme="1"/>
        <rFont val="Arial"/>
        <family val="2"/>
        <charset val="238"/>
      </rPr>
      <t xml:space="preserve">                         </t>
    </r>
    <r>
      <rPr>
        <u/>
        <sz val="10"/>
        <color rgb="FFFF0000"/>
        <rFont val="Arial"/>
        <family val="2"/>
        <charset val="238"/>
      </rPr>
      <t xml:space="preserve">DOPUSZCZENIA: </t>
    </r>
    <r>
      <rPr>
        <sz val="10"/>
        <color rgb="FFFF0000"/>
        <rFont val="Arial"/>
        <family val="2"/>
        <charset val="238"/>
      </rPr>
      <t xml:space="preserve"> preparat sporobójczy do dezynfekcji narzędzi termolabilnych i sprzętu endoskopowego. Na bazie kwasu nadoctowego z dodatkiem nadtlenku wodoru. W postaci płynu z aktywatorem. Maksymalny czas trwałości przygotowanego roztworu: 14 dni ,aktywność roztworu sprawdzana za pomocą pasków testowych. Spektrum działania: B,F, bójcze wobec prątków gruźlicy, wirusobójczy zgodnie z EN 14476/EN 17111 / Noro,Adeno,Polio/ oraz sporobójczy: Cl.difficile i Bacillus subtilis wg. EN 17126 – w czasie do 5 min. Opakowanie 5000 ml. Wyrób medyczny kl. II b.</t>
    </r>
  </si>
  <si>
    <r>
      <t xml:space="preserve">Walidowane paski testowe do kontroli zawartości substancji czynnej w preparacie z poz. 1. </t>
    </r>
    <r>
      <rPr>
        <u/>
        <sz val="10"/>
        <color rgb="FFFF0000"/>
        <rFont val="Arial"/>
        <family val="2"/>
        <charset val="238"/>
      </rPr>
      <t>DOPUSZCZENIA:</t>
    </r>
    <r>
      <rPr>
        <sz val="10"/>
        <color rgb="FFFF0000"/>
        <rFont val="Arial"/>
        <family val="2"/>
        <charset val="238"/>
      </rPr>
      <t xml:space="preserve">                                               </t>
    </r>
    <r>
      <rPr>
        <u/>
        <sz val="10"/>
        <color rgb="FFFF0000"/>
        <rFont val="Arial"/>
        <family val="2"/>
        <charset val="238"/>
      </rPr>
      <t xml:space="preserve"> </t>
    </r>
    <r>
      <rPr>
        <sz val="10"/>
        <color rgb="FFFF0000"/>
        <rFont val="Arial"/>
        <family val="2"/>
        <charset val="238"/>
      </rPr>
      <t>1. Paski testowe, kompatybilne z preparatem z poz.1 w opakowaniach 50 szt. po odpowiednim przeliczeniu ilości.                                               2. paski testowe konfekcjonowanych w opakowaniach a 50szt., z odpowiednim przeliczeniem ilości opakowań.</t>
    </r>
  </si>
  <si>
    <t>1. Trójenzymatyczny preparat w pianie do zwilżania i wstępnej dezynfekcji zanieczyszczonych narzędzi chirurgicznych i innych wyrobów medycznych. Zawierający w składzie czwartorzędowy węglan amonu, niejonowe środki powierzchniowo-czynne, kompleks enzymów /proteaza, lipaza, amylaza/ związki kompleksujące. Spektrum działania: B, F/C.albicans/, wirusy osłonkowe zgodnie z EN 14476 / EN 17111 –warunki brudne do 15 min. z możliwością rozszerzenia o działanie prątkobójcze. Opakowanie 750 ml z końcówką spieniającą. Wyrób medyczny kl. II b.</t>
  </si>
  <si>
    <t>2. Gotowa do użycia pianka do mycia i dezynfekcji narzędzi chirurgicznych, bezpośrednio po użyciu oraz podczas transportu przed dalszym reprocesowaniem? Dzięki efektywnemu połączeniu trzech enzymów (protaza, lipaza, amylaza) oraz związków powierzchniowo czynnych wysoce aktywna i stabilna piana zapobiega utrwalaniu zanieczyszczeń organicznych na narzędziach do 72h. Posiada doskonałą kompatybilność materiałową. Zawiera inhibitory korozji. Skuteczna wobec: B, F (C.albicans), V (HIV, HBV, HCV, BVDV, Vaccinia, MVA) w 5min., Tbc (M.terrae, M.avium) w 60min. Wyrób medyczny kl. IIb. Opakowanie 750ml z końcówką spieniającą.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</si>
</sst>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#,##0.00"/>
    <numFmt numFmtId="165" formatCode="_-* #,##0.00\ [$zł-415]_-;\-* #,##0.00\ [$zł-415]_-;_-* &quot;-&quot;??\ [$zł-415]_-;_-@_-"/>
  </numFmts>
  <fonts count="30" x14ac:knownFonts="1">
    <font>
      <sz val="11"/>
      <color theme="1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0"/>
      <name val="Tahoma"/>
      <family val="2"/>
      <charset val="238"/>
    </font>
    <font>
      <sz val="10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sz val="6"/>
      <name val="Tahoma"/>
      <family val="2"/>
      <charset val="238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Tahoma"/>
      <family val="2"/>
      <charset val="238"/>
    </font>
    <font>
      <sz val="10"/>
      <color rgb="FF222222"/>
      <name val="Arial"/>
      <family val="2"/>
      <charset val="238"/>
    </font>
    <font>
      <b/>
      <sz val="10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u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u/>
      <sz val="10"/>
      <color rgb="FFFF0000"/>
      <name val="Arial"/>
      <family val="2"/>
      <charset val="238"/>
    </font>
    <font>
      <u/>
      <sz val="10"/>
      <color rgb="FFFF000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6" tint="0.79998168889431442"/>
        <bgColor indexed="3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31"/>
      </patternFill>
    </fill>
    <fill>
      <patternFill patternType="solid">
        <fgColor theme="6" tint="0.79998168889431442"/>
        <bgColor indexed="26"/>
      </patternFill>
    </fill>
    <fill>
      <patternFill patternType="solid">
        <fgColor rgb="FFFFFF99"/>
        <bgColor indexed="26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6" borderId="2" xfId="1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2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2" fillId="0" borderId="2" xfId="0" applyFont="1" applyBorder="1"/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6" fillId="0" borderId="2" xfId="0" applyFont="1" applyBorder="1" applyAlignment="1">
      <alignment vertical="center" wrapText="1"/>
    </xf>
    <xf numFmtId="0" fontId="7" fillId="0" borderId="0" xfId="0" applyFont="1"/>
    <xf numFmtId="0" fontId="13" fillId="0" borderId="0" xfId="0" applyFont="1" applyAlignment="1">
      <alignment vertical="center"/>
    </xf>
    <xf numFmtId="0" fontId="6" fillId="0" borderId="2" xfId="0" applyFont="1" applyBorder="1"/>
    <xf numFmtId="0" fontId="6" fillId="0" borderId="0" xfId="0" applyFont="1"/>
    <xf numFmtId="0" fontId="14" fillId="0" borderId="2" xfId="0" applyFont="1" applyBorder="1" applyAlignment="1">
      <alignment vertical="center" wrapText="1"/>
    </xf>
    <xf numFmtId="0" fontId="15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17" fillId="9" borderId="0" xfId="0" applyFont="1" applyFill="1" applyAlignment="1">
      <alignment horizontal="left" vertical="top"/>
    </xf>
    <xf numFmtId="0" fontId="18" fillId="9" borderId="10" xfId="0" applyFont="1" applyFill="1" applyBorder="1" applyAlignment="1">
      <alignment horizontal="center" vertical="center"/>
    </xf>
    <xf numFmtId="0" fontId="18" fillId="9" borderId="0" xfId="0" applyFont="1" applyFill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3" fillId="9" borderId="1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left" vertical="top" wrapText="1"/>
    </xf>
    <xf numFmtId="0" fontId="10" fillId="0" borderId="0" xfId="0" applyFont="1" applyFill="1"/>
    <xf numFmtId="0" fontId="13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2" xfId="0" applyFont="1" applyBorder="1"/>
    <xf numFmtId="0" fontId="3" fillId="0" borderId="2" xfId="0" applyFont="1" applyBorder="1" applyAlignment="1">
      <alignment vertical="center"/>
    </xf>
    <xf numFmtId="0" fontId="23" fillId="6" borderId="2" xfId="1" applyFont="1" applyFill="1" applyBorder="1" applyAlignment="1">
      <alignment horizontal="center" vertical="center" wrapText="1"/>
    </xf>
    <xf numFmtId="0" fontId="23" fillId="3" borderId="2" xfId="1" applyFont="1" applyFill="1" applyBorder="1" applyAlignment="1">
      <alignment horizontal="center" vertical="center" wrapText="1"/>
    </xf>
    <xf numFmtId="0" fontId="23" fillId="8" borderId="2" xfId="1" applyFont="1" applyFill="1" applyBorder="1" applyAlignment="1">
      <alignment horizontal="center" vertical="center" wrapText="1"/>
    </xf>
    <xf numFmtId="0" fontId="23" fillId="6" borderId="2" xfId="1" applyFont="1" applyFill="1" applyBorder="1" applyAlignment="1">
      <alignment horizontal="center" vertical="center" wrapText="1" shrinkToFit="1"/>
    </xf>
    <xf numFmtId="0" fontId="23" fillId="7" borderId="2" xfId="1" applyFont="1" applyFill="1" applyBorder="1" applyAlignment="1">
      <alignment horizontal="center" vertical="center" wrapText="1" shrinkToFit="1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4" fillId="11" borderId="2" xfId="0" applyFont="1" applyFill="1" applyBorder="1" applyAlignment="1">
      <alignment horizontal="center" vertical="center"/>
    </xf>
    <xf numFmtId="2" fontId="24" fillId="0" borderId="2" xfId="0" applyNumberFormat="1" applyFont="1" applyBorder="1" applyAlignment="1">
      <alignment horizontal="center" vertical="center"/>
    </xf>
    <xf numFmtId="9" fontId="24" fillId="10" borderId="2" xfId="0" applyNumberFormat="1" applyFont="1" applyFill="1" applyBorder="1" applyAlignment="1">
      <alignment horizontal="center" vertical="center"/>
    </xf>
    <xf numFmtId="165" fontId="23" fillId="10" borderId="2" xfId="0" applyNumberFormat="1" applyFont="1" applyFill="1" applyBorder="1" applyAlignment="1">
      <alignment horizontal="center" vertical="center"/>
    </xf>
    <xf numFmtId="0" fontId="24" fillId="0" borderId="2" xfId="0" applyFont="1" applyBorder="1" applyAlignment="1">
      <alignment vertical="center" wrapText="1"/>
    </xf>
    <xf numFmtId="0" fontId="23" fillId="0" borderId="2" xfId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10" borderId="2" xfId="0" applyFont="1" applyFill="1" applyBorder="1" applyAlignment="1">
      <alignment horizontal="center" vertical="center"/>
    </xf>
    <xf numFmtId="0" fontId="24" fillId="13" borderId="1" xfId="1" applyFont="1" applyFill="1" applyBorder="1" applyAlignment="1">
      <alignment horizontal="left" wrapText="1"/>
    </xf>
    <xf numFmtId="0" fontId="24" fillId="0" borderId="1" xfId="0" applyFont="1" applyBorder="1" applyAlignment="1">
      <alignment horizontal="left" vertical="center" wrapText="1"/>
    </xf>
    <xf numFmtId="0" fontId="23" fillId="13" borderId="2" xfId="1" applyFont="1" applyFill="1" applyBorder="1" applyAlignment="1">
      <alignment horizontal="center" vertical="center" wrapText="1"/>
    </xf>
    <xf numFmtId="0" fontId="24" fillId="13" borderId="2" xfId="1" applyFont="1" applyFill="1" applyBorder="1" applyAlignment="1">
      <alignment horizontal="center" vertical="center" wrapText="1"/>
    </xf>
    <xf numFmtId="0" fontId="24" fillId="11" borderId="2" xfId="1" applyFont="1" applyFill="1" applyBorder="1" applyAlignment="1">
      <alignment horizontal="center" vertical="center" wrapText="1"/>
    </xf>
    <xf numFmtId="2" fontId="23" fillId="0" borderId="2" xfId="0" applyNumberFormat="1" applyFont="1" applyBorder="1" applyAlignment="1">
      <alignment horizontal="center" vertical="center"/>
    </xf>
    <xf numFmtId="0" fontId="23" fillId="10" borderId="2" xfId="0" applyFont="1" applyFill="1" applyBorder="1" applyAlignment="1">
      <alignment horizontal="center" vertical="center"/>
    </xf>
    <xf numFmtId="0" fontId="23" fillId="10" borderId="2" xfId="0" applyFont="1" applyFill="1" applyBorder="1" applyAlignment="1">
      <alignment horizontal="center"/>
    </xf>
    <xf numFmtId="0" fontId="23" fillId="11" borderId="2" xfId="1" applyFont="1" applyFill="1" applyBorder="1" applyAlignment="1">
      <alignment horizontal="center" vertical="center" wrapText="1"/>
    </xf>
    <xf numFmtId="0" fontId="23" fillId="10" borderId="2" xfId="0" applyFont="1" applyFill="1" applyBorder="1"/>
    <xf numFmtId="49" fontId="25" fillId="0" borderId="2" xfId="0" applyNumberFormat="1" applyFont="1" applyFill="1" applyBorder="1" applyAlignment="1">
      <alignment vertical="center" wrapText="1"/>
    </xf>
    <xf numFmtId="0" fontId="24" fillId="0" borderId="2" xfId="0" applyFont="1" applyBorder="1" applyAlignment="1">
      <alignment horizontal="left" vertical="center" wrapText="1"/>
    </xf>
    <xf numFmtId="0" fontId="24" fillId="9" borderId="2" xfId="0" applyFont="1" applyFill="1" applyBorder="1" applyAlignment="1">
      <alignment horizontal="left" vertical="center" wrapText="1"/>
    </xf>
    <xf numFmtId="9" fontId="24" fillId="7" borderId="2" xfId="1" applyNumberFormat="1" applyFont="1" applyFill="1" applyBorder="1" applyAlignment="1">
      <alignment horizontal="center" vertical="center" wrapText="1" shrinkToFit="1"/>
    </xf>
    <xf numFmtId="2" fontId="24" fillId="13" borderId="2" xfId="1" applyNumberFormat="1" applyFont="1" applyFill="1" applyBorder="1" applyAlignment="1">
      <alignment horizontal="center" vertical="center" wrapText="1"/>
    </xf>
    <xf numFmtId="2" fontId="24" fillId="13" borderId="2" xfId="1" applyNumberFormat="1" applyFont="1" applyFill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2" fontId="24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/>
    <xf numFmtId="0" fontId="23" fillId="0" borderId="0" xfId="0" applyFont="1" applyFill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top"/>
    </xf>
    <xf numFmtId="0" fontId="3" fillId="9" borderId="6" xfId="0" applyFont="1" applyFill="1" applyBorder="1" applyAlignment="1">
      <alignment horizontal="center" vertical="top" wrapText="1"/>
    </xf>
    <xf numFmtId="0" fontId="3" fillId="9" borderId="7" xfId="0" applyFont="1" applyFill="1" applyBorder="1" applyAlignment="1">
      <alignment horizontal="center" vertical="top" wrapText="1"/>
    </xf>
    <xf numFmtId="0" fontId="3" fillId="9" borderId="8" xfId="0" applyFont="1" applyFill="1" applyBorder="1" applyAlignment="1">
      <alignment horizontal="center" vertical="top" wrapText="1"/>
    </xf>
    <xf numFmtId="0" fontId="21" fillId="9" borderId="6" xfId="0" applyFont="1" applyFill="1" applyBorder="1" applyAlignment="1">
      <alignment horizontal="right" vertical="top" wrapText="1"/>
    </xf>
    <xf numFmtId="0" fontId="21" fillId="9" borderId="7" xfId="0" applyFont="1" applyFill="1" applyBorder="1" applyAlignment="1">
      <alignment horizontal="right" vertical="top" wrapText="1"/>
    </xf>
    <xf numFmtId="0" fontId="21" fillId="9" borderId="8" xfId="0" applyFont="1" applyFill="1" applyBorder="1" applyAlignment="1">
      <alignment horizontal="right" vertical="top" wrapText="1"/>
    </xf>
    <xf numFmtId="0" fontId="16" fillId="0" borderId="9" xfId="0" applyFont="1" applyBorder="1" applyAlignment="1">
      <alignment horizontal="left" vertical="top"/>
    </xf>
    <xf numFmtId="0" fontId="3" fillId="12" borderId="2" xfId="0" applyFont="1" applyFill="1" applyBorder="1" applyAlignment="1">
      <alignment horizontal="center" vertical="top" wrapText="1"/>
    </xf>
    <xf numFmtId="0" fontId="19" fillId="9" borderId="6" xfId="0" applyFont="1" applyFill="1" applyBorder="1" applyAlignment="1">
      <alignment horizontal="center" vertical="top" wrapText="1"/>
    </xf>
    <xf numFmtId="0" fontId="19" fillId="9" borderId="7" xfId="0" applyFont="1" applyFill="1" applyBorder="1" applyAlignment="1">
      <alignment horizontal="center" vertical="top" wrapText="1"/>
    </xf>
    <xf numFmtId="0" fontId="19" fillId="9" borderId="8" xfId="0" applyFont="1" applyFill="1" applyBorder="1" applyAlignment="1">
      <alignment horizontal="center" vertical="top" wrapText="1"/>
    </xf>
    <xf numFmtId="0" fontId="23" fillId="14" borderId="6" xfId="0" applyFont="1" applyFill="1" applyBorder="1" applyAlignment="1">
      <alignment horizontal="right" vertical="center"/>
    </xf>
    <xf numFmtId="0" fontId="23" fillId="14" borderId="7" xfId="0" applyFont="1" applyFill="1" applyBorder="1" applyAlignment="1">
      <alignment horizontal="right" vertical="center"/>
    </xf>
    <xf numFmtId="0" fontId="22" fillId="10" borderId="0" xfId="0" applyFont="1" applyFill="1" applyBorder="1" applyAlignment="1">
      <alignment horizontal="center" vertical="top" wrapText="1"/>
    </xf>
    <xf numFmtId="0" fontId="23" fillId="2" borderId="1" xfId="1" applyFont="1" applyFill="1" applyBorder="1" applyAlignment="1">
      <alignment horizontal="center" vertical="center" wrapText="1"/>
    </xf>
    <xf numFmtId="0" fontId="23" fillId="2" borderId="4" xfId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/>
    </xf>
    <xf numFmtId="0" fontId="23" fillId="3" borderId="4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right" vertical="center"/>
    </xf>
    <xf numFmtId="0" fontId="23" fillId="3" borderId="7" xfId="0" applyFont="1" applyFill="1" applyBorder="1" applyAlignment="1">
      <alignment horizontal="right" vertical="center"/>
    </xf>
    <xf numFmtId="0" fontId="22" fillId="10" borderId="0" xfId="0" applyFont="1" applyFill="1" applyBorder="1" applyAlignment="1">
      <alignment horizontal="center" vertical="top"/>
    </xf>
    <xf numFmtId="0" fontId="27" fillId="10" borderId="0" xfId="0" applyFont="1" applyFill="1" applyAlignment="1">
      <alignment horizontal="center" vertical="center"/>
    </xf>
    <xf numFmtId="0" fontId="23" fillId="3" borderId="8" xfId="0" applyFont="1" applyFill="1" applyBorder="1" applyAlignment="1">
      <alignment horizontal="right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164" fontId="23" fillId="2" borderId="1" xfId="1" applyNumberFormat="1" applyFont="1" applyFill="1" applyBorder="1" applyAlignment="1">
      <alignment horizontal="center" vertical="center" wrapText="1" shrinkToFit="1"/>
    </xf>
    <xf numFmtId="164" fontId="23" fillId="2" borderId="4" xfId="1" applyNumberFormat="1" applyFont="1" applyFill="1" applyBorder="1" applyAlignment="1">
      <alignment horizontal="center" vertical="center" wrapText="1" shrinkToFit="1"/>
    </xf>
    <xf numFmtId="10" fontId="23" fillId="5" borderId="1" xfId="1" applyNumberFormat="1" applyFont="1" applyFill="1" applyBorder="1" applyAlignment="1">
      <alignment horizontal="center" vertical="center" wrapText="1" shrinkToFit="1"/>
    </xf>
    <xf numFmtId="10" fontId="23" fillId="5" borderId="4" xfId="1" applyNumberFormat="1" applyFont="1" applyFill="1" applyBorder="1" applyAlignment="1">
      <alignment horizontal="center" vertical="center" wrapText="1" shrinkToFit="1"/>
    </xf>
    <xf numFmtId="164" fontId="23" fillId="2" borderId="1" xfId="1" applyNumberFormat="1" applyFont="1" applyFill="1" applyBorder="1" applyAlignment="1">
      <alignment horizontal="center" vertical="center" wrapText="1"/>
    </xf>
    <xf numFmtId="164" fontId="23" fillId="2" borderId="4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7" fillId="10" borderId="0" xfId="0" applyFont="1" applyFill="1" applyBorder="1" applyAlignment="1">
      <alignment horizontal="center" vertical="top" wrapText="1"/>
    </xf>
    <xf numFmtId="0" fontId="27" fillId="10" borderId="0" xfId="0" applyFont="1" applyFill="1" applyBorder="1" applyAlignment="1">
      <alignment horizontal="center" vertical="top"/>
    </xf>
    <xf numFmtId="0" fontId="23" fillId="3" borderId="11" xfId="0" applyFont="1" applyFill="1" applyBorder="1" applyAlignment="1">
      <alignment horizontal="righ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top" wrapText="1"/>
    </xf>
  </cellXfs>
  <cellStyles count="2">
    <cellStyle name="Normalny" xfId="0" builtinId="0"/>
    <cellStyle name="Normalny_Pakiet 5" xfId="1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52"/>
  <sheetViews>
    <sheetView tabSelected="1" showWhiteSpace="0" topLeftCell="A88" zoomScaleNormal="100" workbookViewId="0">
      <selection activeCell="B27" sqref="B27:K27"/>
    </sheetView>
  </sheetViews>
  <sheetFormatPr defaultRowHeight="15" x14ac:dyDescent="0.25"/>
  <cols>
    <col min="1" max="1" width="4.28515625" style="8" customWidth="1"/>
    <col min="2" max="2" width="43.7109375" style="15" customWidth="1"/>
    <col min="3" max="3" width="12.140625" customWidth="1"/>
    <col min="4" max="4" width="11.140625" customWidth="1"/>
    <col min="5" max="5" width="12.28515625" customWidth="1"/>
    <col min="6" max="6" width="10.28515625" style="8" customWidth="1"/>
    <col min="7" max="7" width="11.140625" customWidth="1"/>
    <col min="8" max="8" width="7.140625" customWidth="1"/>
    <col min="9" max="9" width="11.28515625" customWidth="1"/>
    <col min="10" max="10" width="16.5703125" customWidth="1"/>
    <col min="11" max="11" width="15.42578125" style="18" customWidth="1"/>
  </cols>
  <sheetData>
    <row r="3" spans="1:11" s="1" customFormat="1" ht="21" customHeight="1" x14ac:dyDescent="0.25">
      <c r="A3" s="12"/>
      <c r="B3" s="103" t="s">
        <v>60</v>
      </c>
      <c r="C3" s="103"/>
      <c r="D3" s="103"/>
      <c r="E3" s="103"/>
      <c r="F3" s="103"/>
      <c r="G3" s="103"/>
      <c r="H3" s="103"/>
      <c r="I3" s="103"/>
      <c r="J3" s="2"/>
      <c r="K3" s="16"/>
    </row>
    <row r="5" spans="1:11" ht="23.25" customHeight="1" thickBot="1" x14ac:dyDescent="0.3">
      <c r="A5" s="102" t="s">
        <v>22</v>
      </c>
      <c r="B5" s="102"/>
      <c r="C5" s="102"/>
      <c r="D5" s="102"/>
      <c r="E5" s="102"/>
      <c r="F5" s="102"/>
      <c r="G5" s="102"/>
      <c r="H5" s="102"/>
      <c r="I5" s="102"/>
      <c r="J5" s="102"/>
    </row>
    <row r="6" spans="1:11" ht="15" customHeight="1" x14ac:dyDescent="0.25">
      <c r="A6" s="89" t="s">
        <v>0</v>
      </c>
      <c r="B6" s="91" t="s">
        <v>1</v>
      </c>
      <c r="C6" s="93" t="s">
        <v>2</v>
      </c>
      <c r="D6" s="93" t="s">
        <v>3</v>
      </c>
      <c r="E6" s="95" t="s">
        <v>23</v>
      </c>
      <c r="F6" s="107" t="s">
        <v>4</v>
      </c>
      <c r="G6" s="109" t="s">
        <v>5</v>
      </c>
      <c r="H6" s="111" t="s">
        <v>6</v>
      </c>
      <c r="I6" s="113" t="s">
        <v>7</v>
      </c>
      <c r="J6" s="115" t="s">
        <v>8</v>
      </c>
      <c r="K6" s="115" t="s">
        <v>9</v>
      </c>
    </row>
    <row r="7" spans="1:11" ht="21.75" customHeight="1" x14ac:dyDescent="0.25">
      <c r="A7" s="90"/>
      <c r="B7" s="92"/>
      <c r="C7" s="94"/>
      <c r="D7" s="94"/>
      <c r="E7" s="96"/>
      <c r="F7" s="108"/>
      <c r="G7" s="110"/>
      <c r="H7" s="112"/>
      <c r="I7" s="114"/>
      <c r="J7" s="116"/>
      <c r="K7" s="116"/>
    </row>
    <row r="8" spans="1:11" ht="39.75" customHeight="1" x14ac:dyDescent="0.25">
      <c r="A8" s="35">
        <v>1</v>
      </c>
      <c r="B8" s="35">
        <v>2</v>
      </c>
      <c r="C8" s="35">
        <v>3</v>
      </c>
      <c r="D8" s="35">
        <v>4</v>
      </c>
      <c r="E8" s="36">
        <v>5</v>
      </c>
      <c r="F8" s="37">
        <v>6</v>
      </c>
      <c r="G8" s="38">
        <v>8</v>
      </c>
      <c r="H8" s="39">
        <v>9</v>
      </c>
      <c r="I8" s="35">
        <v>10</v>
      </c>
      <c r="J8" s="117"/>
      <c r="K8" s="117"/>
    </row>
    <row r="9" spans="1:11" ht="155.25" customHeight="1" x14ac:dyDescent="0.25">
      <c r="A9" s="40">
        <v>1</v>
      </c>
      <c r="B9" s="19" t="s">
        <v>44</v>
      </c>
      <c r="C9" s="41" t="s">
        <v>45</v>
      </c>
      <c r="D9" s="40" t="s">
        <v>10</v>
      </c>
      <c r="E9" s="42">
        <v>25</v>
      </c>
      <c r="F9" s="43"/>
      <c r="G9" s="43">
        <f>F9*E9</f>
        <v>0</v>
      </c>
      <c r="H9" s="44">
        <v>0.08</v>
      </c>
      <c r="I9" s="43">
        <f>G9+G9*H9</f>
        <v>0</v>
      </c>
      <c r="J9" s="33"/>
      <c r="K9" s="33"/>
    </row>
    <row r="10" spans="1:11" s="6" customFormat="1" ht="25.5" customHeight="1" x14ac:dyDescent="0.25">
      <c r="A10" s="100" t="s">
        <v>13</v>
      </c>
      <c r="B10" s="101"/>
      <c r="C10" s="101"/>
      <c r="D10" s="101"/>
      <c r="E10" s="101"/>
      <c r="F10" s="104"/>
      <c r="G10" s="43">
        <f>SUM(G9)</f>
        <v>0</v>
      </c>
      <c r="H10" s="45"/>
      <c r="I10" s="43">
        <f>SUM(I9)</f>
        <v>0</v>
      </c>
      <c r="J10" s="34"/>
      <c r="K10" s="34"/>
    </row>
    <row r="12" spans="1:11" ht="19.899999999999999" customHeight="1" x14ac:dyDescent="0.25">
      <c r="A12" s="22"/>
      <c r="B12" s="81" t="s">
        <v>14</v>
      </c>
      <c r="C12" s="81"/>
      <c r="D12" s="81"/>
      <c r="E12" s="81"/>
      <c r="F12" s="22"/>
      <c r="G12" s="23"/>
      <c r="H12" s="24"/>
      <c r="I12" s="25"/>
      <c r="K12"/>
    </row>
    <row r="13" spans="1:11" ht="29.25" customHeight="1" x14ac:dyDescent="0.25">
      <c r="A13" s="26"/>
      <c r="B13" s="82" t="s">
        <v>15</v>
      </c>
      <c r="C13" s="82"/>
      <c r="D13" s="82"/>
      <c r="E13" s="82"/>
      <c r="F13" s="82"/>
      <c r="G13" s="29"/>
      <c r="H13" s="27" t="s">
        <v>16</v>
      </c>
      <c r="I13" s="28"/>
      <c r="K13"/>
    </row>
    <row r="14" spans="1:11" ht="22.9" customHeight="1" x14ac:dyDescent="0.25">
      <c r="A14" s="26"/>
      <c r="B14" s="83" t="s">
        <v>19</v>
      </c>
      <c r="C14" s="84"/>
      <c r="D14" s="84"/>
      <c r="E14" s="84"/>
      <c r="F14" s="84"/>
      <c r="G14" s="84"/>
      <c r="H14" s="84"/>
      <c r="I14" s="85"/>
      <c r="K14"/>
    </row>
    <row r="15" spans="1:11" ht="36.6" customHeight="1" x14ac:dyDescent="0.25">
      <c r="A15" s="26"/>
      <c r="B15" s="75" t="s">
        <v>18</v>
      </c>
      <c r="C15" s="76"/>
      <c r="D15" s="76"/>
      <c r="E15" s="76"/>
      <c r="F15" s="76"/>
      <c r="G15" s="76"/>
      <c r="H15" s="76"/>
      <c r="I15" s="77"/>
      <c r="K15"/>
    </row>
    <row r="16" spans="1:11" ht="40.5" customHeight="1" x14ac:dyDescent="0.25">
      <c r="A16" s="26"/>
      <c r="B16" s="75" t="s">
        <v>20</v>
      </c>
      <c r="C16" s="76"/>
      <c r="D16" s="76"/>
      <c r="E16" s="76"/>
      <c r="F16" s="76"/>
      <c r="G16" s="76"/>
      <c r="H16" s="76"/>
      <c r="I16" s="77"/>
      <c r="K16"/>
    </row>
    <row r="17" spans="1:11" ht="24.6" customHeight="1" x14ac:dyDescent="0.25">
      <c r="A17" s="26"/>
      <c r="B17" s="78" t="s">
        <v>21</v>
      </c>
      <c r="C17" s="79"/>
      <c r="D17" s="79"/>
      <c r="E17" s="79"/>
      <c r="F17" s="79"/>
      <c r="G17" s="79"/>
      <c r="H17" s="79"/>
      <c r="I17" s="80"/>
      <c r="K17"/>
    </row>
    <row r="19" spans="1:11" ht="37.5" customHeight="1" x14ac:dyDescent="0.25"/>
    <row r="20" spans="1:11" ht="22.9" customHeight="1" thickBot="1" x14ac:dyDescent="0.3">
      <c r="A20" s="122" t="s">
        <v>61</v>
      </c>
      <c r="B20" s="122"/>
      <c r="C20" s="122"/>
      <c r="D20" s="122"/>
      <c r="E20" s="122"/>
      <c r="F20" s="122"/>
      <c r="G20" s="122"/>
      <c r="H20" s="122"/>
      <c r="I20" s="122"/>
      <c r="J20" s="122"/>
    </row>
    <row r="21" spans="1:11" ht="36.6" customHeight="1" x14ac:dyDescent="0.25">
      <c r="A21" s="89" t="s">
        <v>0</v>
      </c>
      <c r="B21" s="91" t="s">
        <v>1</v>
      </c>
      <c r="C21" s="93" t="s">
        <v>2</v>
      </c>
      <c r="D21" s="93" t="s">
        <v>3</v>
      </c>
      <c r="E21" s="95" t="s">
        <v>23</v>
      </c>
      <c r="F21" s="107" t="s">
        <v>4</v>
      </c>
      <c r="G21" s="109" t="s">
        <v>5</v>
      </c>
      <c r="H21" s="111" t="s">
        <v>6</v>
      </c>
      <c r="I21" s="113" t="s">
        <v>7</v>
      </c>
      <c r="J21" s="118" t="s">
        <v>8</v>
      </c>
      <c r="K21" s="118" t="s">
        <v>9</v>
      </c>
    </row>
    <row r="22" spans="1:11" ht="40.9" customHeight="1" x14ac:dyDescent="0.25">
      <c r="A22" s="90"/>
      <c r="B22" s="92"/>
      <c r="C22" s="94"/>
      <c r="D22" s="94"/>
      <c r="E22" s="96"/>
      <c r="F22" s="108"/>
      <c r="G22" s="110"/>
      <c r="H22" s="112"/>
      <c r="I22" s="114"/>
      <c r="J22" s="119"/>
      <c r="K22" s="119"/>
    </row>
    <row r="23" spans="1:11" ht="24.6" customHeight="1" x14ac:dyDescent="0.25">
      <c r="A23" s="35">
        <v>1</v>
      </c>
      <c r="B23" s="35">
        <v>2</v>
      </c>
      <c r="C23" s="35">
        <v>3</v>
      </c>
      <c r="D23" s="35">
        <v>4</v>
      </c>
      <c r="E23" s="47">
        <v>5</v>
      </c>
      <c r="F23" s="37">
        <v>6</v>
      </c>
      <c r="G23" s="38">
        <v>8</v>
      </c>
      <c r="H23" s="39">
        <v>9</v>
      </c>
      <c r="I23" s="35">
        <v>10</v>
      </c>
      <c r="J23" s="120"/>
      <c r="K23" s="120"/>
    </row>
    <row r="24" spans="1:11" ht="135.75" customHeight="1" x14ac:dyDescent="0.25">
      <c r="A24" s="40">
        <v>1</v>
      </c>
      <c r="B24" s="46" t="s">
        <v>47</v>
      </c>
      <c r="C24" s="40" t="s">
        <v>46</v>
      </c>
      <c r="D24" s="40" t="s">
        <v>10</v>
      </c>
      <c r="E24" s="42">
        <v>120</v>
      </c>
      <c r="F24" s="43"/>
      <c r="G24" s="43">
        <f>F24*E24</f>
        <v>0</v>
      </c>
      <c r="H24" s="44">
        <v>0.08</v>
      </c>
      <c r="I24" s="43">
        <f>G24+G24*H24</f>
        <v>0</v>
      </c>
      <c r="J24" s="4"/>
      <c r="K24" s="17"/>
    </row>
    <row r="25" spans="1:11" ht="26.25" customHeight="1" x14ac:dyDescent="0.25">
      <c r="A25" s="48"/>
      <c r="B25" s="100" t="s">
        <v>13</v>
      </c>
      <c r="C25" s="101"/>
      <c r="D25" s="101"/>
      <c r="E25" s="101"/>
      <c r="F25" s="101"/>
      <c r="G25" s="43">
        <f>SUM(G24:G24)</f>
        <v>0</v>
      </c>
      <c r="H25" s="49"/>
      <c r="I25" s="43">
        <f>SUM(I24:I24)</f>
        <v>0</v>
      </c>
      <c r="J25" s="4"/>
      <c r="K25" s="17"/>
    </row>
    <row r="26" spans="1:11" ht="18" customHeight="1" x14ac:dyDescent="0.25">
      <c r="A26" s="48"/>
      <c r="B26" s="74" t="s">
        <v>62</v>
      </c>
      <c r="C26" s="71"/>
      <c r="D26" s="71"/>
      <c r="E26" s="71"/>
      <c r="F26" s="71"/>
      <c r="G26" s="72"/>
      <c r="H26" s="73"/>
      <c r="I26" s="68"/>
      <c r="J26" s="69"/>
      <c r="K26" s="70"/>
    </row>
    <row r="27" spans="1:11" ht="54" customHeight="1" x14ac:dyDescent="0.25">
      <c r="A27" s="48"/>
      <c r="B27" s="126" t="s">
        <v>68</v>
      </c>
      <c r="C27" s="126"/>
      <c r="D27" s="126"/>
      <c r="E27" s="126"/>
      <c r="F27" s="126"/>
      <c r="G27" s="126"/>
      <c r="H27" s="126"/>
      <c r="I27" s="126"/>
      <c r="J27" s="126"/>
      <c r="K27" s="126"/>
    </row>
    <row r="28" spans="1:11" ht="61.5" customHeight="1" x14ac:dyDescent="0.25">
      <c r="A28" s="48"/>
      <c r="B28" s="126" t="s">
        <v>69</v>
      </c>
      <c r="C28" s="126"/>
      <c r="D28" s="126"/>
      <c r="E28" s="126"/>
      <c r="F28" s="126"/>
      <c r="G28" s="126"/>
      <c r="H28" s="126"/>
      <c r="I28" s="126"/>
      <c r="J28" s="126"/>
      <c r="K28" s="126"/>
    </row>
    <row r="30" spans="1:11" ht="19.899999999999999" customHeight="1" x14ac:dyDescent="0.25">
      <c r="A30" s="22"/>
      <c r="B30" s="81" t="s">
        <v>14</v>
      </c>
      <c r="C30" s="81"/>
      <c r="D30" s="81"/>
      <c r="E30" s="81"/>
      <c r="F30" s="22"/>
      <c r="G30" s="23"/>
      <c r="H30" s="24"/>
      <c r="I30" s="25"/>
      <c r="K30"/>
    </row>
    <row r="31" spans="1:11" ht="29.25" customHeight="1" x14ac:dyDescent="0.25">
      <c r="A31" s="26"/>
      <c r="B31" s="82" t="s">
        <v>15</v>
      </c>
      <c r="C31" s="82"/>
      <c r="D31" s="82"/>
      <c r="E31" s="82"/>
      <c r="F31" s="82"/>
      <c r="G31" s="29"/>
      <c r="H31" s="27" t="s">
        <v>16</v>
      </c>
      <c r="I31" s="28"/>
      <c r="K31"/>
    </row>
    <row r="32" spans="1:11" ht="22.9" customHeight="1" x14ac:dyDescent="0.25">
      <c r="A32" s="26"/>
      <c r="B32" s="83" t="s">
        <v>17</v>
      </c>
      <c r="C32" s="84"/>
      <c r="D32" s="84"/>
      <c r="E32" s="84"/>
      <c r="F32" s="84"/>
      <c r="G32" s="84"/>
      <c r="H32" s="84"/>
      <c r="I32" s="85"/>
      <c r="K32"/>
    </row>
    <row r="33" spans="1:11" ht="36.6" customHeight="1" x14ac:dyDescent="0.25">
      <c r="A33" s="26"/>
      <c r="B33" s="75" t="s">
        <v>18</v>
      </c>
      <c r="C33" s="76"/>
      <c r="D33" s="76"/>
      <c r="E33" s="76"/>
      <c r="F33" s="76"/>
      <c r="G33" s="76"/>
      <c r="H33" s="76"/>
      <c r="I33" s="77"/>
      <c r="K33"/>
    </row>
    <row r="34" spans="1:11" ht="40.9" customHeight="1" x14ac:dyDescent="0.25">
      <c r="A34" s="26"/>
      <c r="B34" s="75" t="s">
        <v>20</v>
      </c>
      <c r="C34" s="76"/>
      <c r="D34" s="76"/>
      <c r="E34" s="76"/>
      <c r="F34" s="76"/>
      <c r="G34" s="76"/>
      <c r="H34" s="76"/>
      <c r="I34" s="77"/>
      <c r="K34"/>
    </row>
    <row r="35" spans="1:11" ht="24.6" customHeight="1" x14ac:dyDescent="0.25">
      <c r="A35" s="26"/>
      <c r="B35" s="78" t="s">
        <v>21</v>
      </c>
      <c r="C35" s="79"/>
      <c r="D35" s="79"/>
      <c r="E35" s="79"/>
      <c r="F35" s="79"/>
      <c r="G35" s="79"/>
      <c r="H35" s="79"/>
      <c r="I35" s="80"/>
      <c r="K35"/>
    </row>
    <row r="37" spans="1:11" ht="30.75" customHeight="1" x14ac:dyDescent="0.25"/>
    <row r="38" spans="1:11" ht="27.75" customHeight="1" thickBot="1" x14ac:dyDescent="0.3">
      <c r="A38" s="102" t="s">
        <v>49</v>
      </c>
      <c r="B38" s="102"/>
      <c r="C38" s="102"/>
      <c r="D38" s="102"/>
      <c r="E38" s="102"/>
      <c r="F38" s="102"/>
      <c r="G38" s="102"/>
      <c r="H38" s="102"/>
      <c r="I38" s="102"/>
      <c r="J38" s="102"/>
    </row>
    <row r="39" spans="1:11" ht="15" customHeight="1" x14ac:dyDescent="0.25">
      <c r="A39" s="89" t="s">
        <v>0</v>
      </c>
      <c r="B39" s="91" t="s">
        <v>1</v>
      </c>
      <c r="C39" s="93" t="s">
        <v>2</v>
      </c>
      <c r="D39" s="93" t="s">
        <v>3</v>
      </c>
      <c r="E39" s="95" t="s">
        <v>23</v>
      </c>
      <c r="F39" s="107" t="s">
        <v>4</v>
      </c>
      <c r="G39" s="109" t="s">
        <v>5</v>
      </c>
      <c r="H39" s="111" t="s">
        <v>6</v>
      </c>
      <c r="I39" s="113" t="s">
        <v>7</v>
      </c>
      <c r="J39" s="118" t="s">
        <v>8</v>
      </c>
      <c r="K39" s="118" t="s">
        <v>9</v>
      </c>
    </row>
    <row r="40" spans="1:11" ht="33.75" customHeight="1" x14ac:dyDescent="0.25">
      <c r="A40" s="90"/>
      <c r="B40" s="92"/>
      <c r="C40" s="94"/>
      <c r="D40" s="94"/>
      <c r="E40" s="96"/>
      <c r="F40" s="108"/>
      <c r="G40" s="110"/>
      <c r="H40" s="112"/>
      <c r="I40" s="114"/>
      <c r="J40" s="119"/>
      <c r="K40" s="119"/>
    </row>
    <row r="41" spans="1:11" ht="34.5" customHeight="1" x14ac:dyDescent="0.25">
      <c r="A41" s="35">
        <v>1</v>
      </c>
      <c r="B41" s="35">
        <v>2</v>
      </c>
      <c r="C41" s="35">
        <v>3</v>
      </c>
      <c r="D41" s="35">
        <v>4</v>
      </c>
      <c r="E41" s="47">
        <v>5</v>
      </c>
      <c r="F41" s="37">
        <v>6</v>
      </c>
      <c r="G41" s="38">
        <v>8</v>
      </c>
      <c r="H41" s="39">
        <v>9</v>
      </c>
      <c r="I41" s="35">
        <v>10</v>
      </c>
      <c r="J41" s="120"/>
      <c r="K41" s="120"/>
    </row>
    <row r="42" spans="1:11" ht="166.5" customHeight="1" x14ac:dyDescent="0.25">
      <c r="A42" s="52">
        <v>1</v>
      </c>
      <c r="B42" s="50" t="s">
        <v>40</v>
      </c>
      <c r="C42" s="53" t="s">
        <v>48</v>
      </c>
      <c r="D42" s="53" t="s">
        <v>10</v>
      </c>
      <c r="E42" s="54">
        <v>500</v>
      </c>
      <c r="F42" s="64"/>
      <c r="G42" s="65">
        <f>F42*E42</f>
        <v>0</v>
      </c>
      <c r="H42" s="63">
        <v>0.08</v>
      </c>
      <c r="I42" s="64">
        <f>G42*H42+G42</f>
        <v>0</v>
      </c>
      <c r="J42" s="31"/>
      <c r="K42" s="31"/>
    </row>
    <row r="43" spans="1:11" ht="31.5" customHeight="1" x14ac:dyDescent="0.25">
      <c r="A43" s="40">
        <v>2</v>
      </c>
      <c r="B43" s="51" t="s">
        <v>24</v>
      </c>
      <c r="C43" s="67" t="s">
        <v>11</v>
      </c>
      <c r="D43" s="40" t="s">
        <v>11</v>
      </c>
      <c r="E43" s="42">
        <v>150</v>
      </c>
      <c r="F43" s="43"/>
      <c r="G43" s="43">
        <f>F43*E43</f>
        <v>0</v>
      </c>
      <c r="H43" s="44">
        <v>0.23</v>
      </c>
      <c r="I43" s="43">
        <f>G43*H43+G43</f>
        <v>0</v>
      </c>
      <c r="J43" s="4"/>
      <c r="K43" s="17"/>
    </row>
    <row r="44" spans="1:11" ht="22.5" customHeight="1" x14ac:dyDescent="0.25">
      <c r="A44" s="40"/>
      <c r="B44" s="100" t="s">
        <v>13</v>
      </c>
      <c r="C44" s="101"/>
      <c r="D44" s="101"/>
      <c r="E44" s="101"/>
      <c r="F44" s="101"/>
      <c r="G44" s="43">
        <f>SUM(G42:G43)</f>
        <v>0</v>
      </c>
      <c r="H44" s="49"/>
      <c r="I44" s="43">
        <f>SUM(I42:I43)</f>
        <v>0</v>
      </c>
      <c r="J44" s="4"/>
      <c r="K44" s="17"/>
    </row>
    <row r="46" spans="1:11" ht="19.899999999999999" customHeight="1" x14ac:dyDescent="0.25">
      <c r="A46" s="22"/>
      <c r="B46" s="81" t="s">
        <v>14</v>
      </c>
      <c r="C46" s="81"/>
      <c r="D46" s="81"/>
      <c r="E46" s="81"/>
      <c r="F46" s="22"/>
      <c r="G46" s="23"/>
      <c r="H46" s="24"/>
      <c r="I46" s="25"/>
      <c r="K46"/>
    </row>
    <row r="47" spans="1:11" ht="29.25" customHeight="1" x14ac:dyDescent="0.25">
      <c r="A47" s="26"/>
      <c r="B47" s="82" t="s">
        <v>15</v>
      </c>
      <c r="C47" s="82"/>
      <c r="D47" s="82"/>
      <c r="E47" s="82"/>
      <c r="F47" s="82"/>
      <c r="G47" s="29"/>
      <c r="H47" s="27" t="s">
        <v>16</v>
      </c>
      <c r="I47" s="28"/>
      <c r="K47"/>
    </row>
    <row r="48" spans="1:11" ht="22.9" customHeight="1" x14ac:dyDescent="0.25">
      <c r="A48" s="26"/>
      <c r="B48" s="83" t="s">
        <v>17</v>
      </c>
      <c r="C48" s="84"/>
      <c r="D48" s="84"/>
      <c r="E48" s="84"/>
      <c r="F48" s="84"/>
      <c r="G48" s="84"/>
      <c r="H48" s="84"/>
      <c r="I48" s="85"/>
      <c r="K48"/>
    </row>
    <row r="49" spans="1:11" ht="36.6" customHeight="1" x14ac:dyDescent="0.25">
      <c r="A49" s="26"/>
      <c r="B49" s="75" t="s">
        <v>18</v>
      </c>
      <c r="C49" s="76"/>
      <c r="D49" s="76"/>
      <c r="E49" s="76"/>
      <c r="F49" s="76"/>
      <c r="G49" s="76"/>
      <c r="H49" s="76"/>
      <c r="I49" s="77"/>
      <c r="K49"/>
    </row>
    <row r="50" spans="1:11" ht="40.9" customHeight="1" x14ac:dyDescent="0.25">
      <c r="A50" s="26"/>
      <c r="B50" s="75" t="s">
        <v>20</v>
      </c>
      <c r="C50" s="76"/>
      <c r="D50" s="76"/>
      <c r="E50" s="76"/>
      <c r="F50" s="76"/>
      <c r="G50" s="76"/>
      <c r="H50" s="76"/>
      <c r="I50" s="77"/>
      <c r="K50"/>
    </row>
    <row r="51" spans="1:11" ht="24.6" customHeight="1" x14ac:dyDescent="0.25">
      <c r="A51" s="26"/>
      <c r="B51" s="78" t="s">
        <v>21</v>
      </c>
      <c r="C51" s="79"/>
      <c r="D51" s="79"/>
      <c r="E51" s="79"/>
      <c r="F51" s="79"/>
      <c r="G51" s="79"/>
      <c r="H51" s="79"/>
      <c r="I51" s="80"/>
      <c r="K51"/>
    </row>
    <row r="53" spans="1:11" ht="38.25" customHeight="1" x14ac:dyDescent="0.25"/>
    <row r="54" spans="1:11" ht="33.75" customHeight="1" thickBot="1" x14ac:dyDescent="0.3">
      <c r="A54" s="88" t="s">
        <v>52</v>
      </c>
      <c r="B54" s="88"/>
      <c r="C54" s="88"/>
      <c r="D54" s="88"/>
      <c r="E54" s="88"/>
      <c r="F54" s="88"/>
      <c r="G54" s="88"/>
      <c r="H54" s="88"/>
      <c r="I54" s="88"/>
      <c r="J54" s="88"/>
    </row>
    <row r="55" spans="1:11" ht="15" customHeight="1" x14ac:dyDescent="0.25">
      <c r="A55" s="105" t="s">
        <v>0</v>
      </c>
      <c r="B55" s="91" t="s">
        <v>1</v>
      </c>
      <c r="C55" s="93" t="s">
        <v>2</v>
      </c>
      <c r="D55" s="93" t="s">
        <v>3</v>
      </c>
      <c r="E55" s="95" t="s">
        <v>23</v>
      </c>
      <c r="F55" s="107" t="s">
        <v>4</v>
      </c>
      <c r="G55" s="109" t="s">
        <v>5</v>
      </c>
      <c r="H55" s="111" t="s">
        <v>6</v>
      </c>
      <c r="I55" s="113" t="s">
        <v>7</v>
      </c>
      <c r="J55" s="118" t="s">
        <v>8</v>
      </c>
      <c r="K55" s="118" t="s">
        <v>9</v>
      </c>
    </row>
    <row r="56" spans="1:11" ht="21.75" customHeight="1" x14ac:dyDescent="0.25">
      <c r="A56" s="106"/>
      <c r="B56" s="92"/>
      <c r="C56" s="94"/>
      <c r="D56" s="94"/>
      <c r="E56" s="96"/>
      <c r="F56" s="108"/>
      <c r="G56" s="110"/>
      <c r="H56" s="112"/>
      <c r="I56" s="114"/>
      <c r="J56" s="119"/>
      <c r="K56" s="119"/>
    </row>
    <row r="57" spans="1:11" ht="30" customHeight="1" x14ac:dyDescent="0.25">
      <c r="A57" s="3">
        <v>1</v>
      </c>
      <c r="B57" s="35">
        <v>2</v>
      </c>
      <c r="C57" s="35">
        <v>3</v>
      </c>
      <c r="D57" s="35">
        <v>4</v>
      </c>
      <c r="E57" s="47">
        <v>5</v>
      </c>
      <c r="F57" s="37">
        <v>6</v>
      </c>
      <c r="G57" s="38">
        <v>8</v>
      </c>
      <c r="H57" s="39">
        <v>9</v>
      </c>
      <c r="I57" s="35">
        <v>10</v>
      </c>
      <c r="J57" s="120"/>
      <c r="K57" s="120"/>
    </row>
    <row r="58" spans="1:11" ht="84" customHeight="1" x14ac:dyDescent="0.25">
      <c r="A58" s="5">
        <v>1</v>
      </c>
      <c r="B58" s="46" t="s">
        <v>25</v>
      </c>
      <c r="C58" s="41" t="s">
        <v>50</v>
      </c>
      <c r="D58" s="40" t="s">
        <v>10</v>
      </c>
      <c r="E58" s="42">
        <v>30</v>
      </c>
      <c r="F58" s="43"/>
      <c r="G58" s="43">
        <f>F58*E58</f>
        <v>0</v>
      </c>
      <c r="H58" s="44">
        <v>0.23</v>
      </c>
      <c r="I58" s="43">
        <f>G58*H58+G58</f>
        <v>0</v>
      </c>
      <c r="J58" s="4"/>
      <c r="K58" s="17"/>
    </row>
    <row r="59" spans="1:11" ht="149.25" customHeight="1" x14ac:dyDescent="0.25">
      <c r="A59" s="5">
        <v>2</v>
      </c>
      <c r="B59" s="46" t="s">
        <v>26</v>
      </c>
      <c r="C59" s="41" t="s">
        <v>51</v>
      </c>
      <c r="D59" s="40" t="s">
        <v>10</v>
      </c>
      <c r="E59" s="42">
        <v>45</v>
      </c>
      <c r="F59" s="43"/>
      <c r="G59" s="43">
        <f>F59*E59</f>
        <v>0</v>
      </c>
      <c r="H59" s="44">
        <v>0.23</v>
      </c>
      <c r="I59" s="43">
        <f>G59*H59+G59</f>
        <v>0</v>
      </c>
      <c r="J59" s="4"/>
      <c r="K59" s="17"/>
    </row>
    <row r="60" spans="1:11" ht="32.25" customHeight="1" x14ac:dyDescent="0.25">
      <c r="B60" s="100" t="s">
        <v>13</v>
      </c>
      <c r="C60" s="101"/>
      <c r="D60" s="101"/>
      <c r="E60" s="101"/>
      <c r="F60" s="101"/>
      <c r="G60" s="55">
        <f>SUM(G58:G59)</f>
        <v>0</v>
      </c>
      <c r="H60" s="56"/>
      <c r="I60" s="55">
        <f>SUM(I58:I59)</f>
        <v>0</v>
      </c>
      <c r="J60" s="4"/>
      <c r="K60" s="17"/>
    </row>
    <row r="61" spans="1:11" ht="30.75" customHeight="1" x14ac:dyDescent="0.25">
      <c r="B61" s="20"/>
      <c r="C61" s="13"/>
      <c r="D61" s="13"/>
      <c r="E61" s="13"/>
      <c r="F61" s="13"/>
      <c r="G61" s="11"/>
      <c r="H61" s="11"/>
      <c r="I61" s="11"/>
    </row>
    <row r="62" spans="1:11" ht="19.899999999999999" customHeight="1" x14ac:dyDescent="0.25">
      <c r="A62" s="22"/>
      <c r="B62" s="81" t="s">
        <v>14</v>
      </c>
      <c r="C62" s="81"/>
      <c r="D62" s="81"/>
      <c r="E62" s="81"/>
      <c r="F62" s="22"/>
      <c r="G62" s="23"/>
      <c r="H62" s="24"/>
      <c r="I62" s="25"/>
      <c r="K62"/>
    </row>
    <row r="63" spans="1:11" ht="29.25" customHeight="1" x14ac:dyDescent="0.25">
      <c r="A63" s="26"/>
      <c r="B63" s="82" t="s">
        <v>15</v>
      </c>
      <c r="C63" s="82"/>
      <c r="D63" s="82"/>
      <c r="E63" s="82"/>
      <c r="F63" s="82"/>
      <c r="G63" s="29"/>
      <c r="H63" s="27" t="s">
        <v>16</v>
      </c>
      <c r="I63" s="28"/>
      <c r="K63"/>
    </row>
    <row r="64" spans="1:11" ht="22.9" customHeight="1" x14ac:dyDescent="0.25">
      <c r="A64" s="26"/>
      <c r="B64" s="83" t="s">
        <v>17</v>
      </c>
      <c r="C64" s="84"/>
      <c r="D64" s="84"/>
      <c r="E64" s="84"/>
      <c r="F64" s="84"/>
      <c r="G64" s="84"/>
      <c r="H64" s="84"/>
      <c r="I64" s="85"/>
      <c r="K64"/>
    </row>
    <row r="65" spans="1:11" ht="36.6" customHeight="1" x14ac:dyDescent="0.25">
      <c r="A65" s="26"/>
      <c r="B65" s="75" t="s">
        <v>18</v>
      </c>
      <c r="C65" s="76"/>
      <c r="D65" s="76"/>
      <c r="E65" s="76"/>
      <c r="F65" s="76"/>
      <c r="G65" s="76"/>
      <c r="H65" s="76"/>
      <c r="I65" s="77"/>
      <c r="K65"/>
    </row>
    <row r="66" spans="1:11" ht="40.9" customHeight="1" x14ac:dyDescent="0.25">
      <c r="A66" s="26"/>
      <c r="B66" s="75" t="s">
        <v>20</v>
      </c>
      <c r="C66" s="76"/>
      <c r="D66" s="76"/>
      <c r="E66" s="76"/>
      <c r="F66" s="76"/>
      <c r="G66" s="76"/>
      <c r="H66" s="76"/>
      <c r="I66" s="77"/>
      <c r="K66"/>
    </row>
    <row r="67" spans="1:11" ht="24.6" customHeight="1" x14ac:dyDescent="0.25">
      <c r="A67" s="26"/>
      <c r="B67" s="78" t="s">
        <v>21</v>
      </c>
      <c r="C67" s="79"/>
      <c r="D67" s="79"/>
      <c r="E67" s="79"/>
      <c r="F67" s="79"/>
      <c r="G67" s="79"/>
      <c r="H67" s="79"/>
      <c r="I67" s="80"/>
      <c r="K67"/>
    </row>
    <row r="68" spans="1:11" ht="14.25" customHeight="1" x14ac:dyDescent="0.25">
      <c r="B68" s="20"/>
      <c r="C68" s="13"/>
      <c r="D68" s="13"/>
      <c r="E68" s="13"/>
      <c r="F68" s="13"/>
      <c r="G68" s="11"/>
      <c r="H68" s="11"/>
      <c r="I68" s="11"/>
    </row>
    <row r="69" spans="1:11" ht="31.5" customHeight="1" thickBot="1" x14ac:dyDescent="0.3">
      <c r="A69" s="121" t="s">
        <v>63</v>
      </c>
      <c r="B69" s="121"/>
      <c r="C69" s="121"/>
      <c r="D69" s="121"/>
      <c r="E69" s="121"/>
      <c r="F69" s="121"/>
      <c r="G69" s="121"/>
      <c r="H69" s="121"/>
      <c r="I69" s="121"/>
      <c r="J69" s="121"/>
    </row>
    <row r="70" spans="1:11" ht="15" customHeight="1" x14ac:dyDescent="0.25">
      <c r="A70" s="105" t="s">
        <v>0</v>
      </c>
      <c r="B70" s="91" t="s">
        <v>1</v>
      </c>
      <c r="C70" s="93" t="s">
        <v>2</v>
      </c>
      <c r="D70" s="93" t="s">
        <v>3</v>
      </c>
      <c r="E70" s="95" t="s">
        <v>23</v>
      </c>
      <c r="F70" s="107" t="s">
        <v>4</v>
      </c>
      <c r="G70" s="109" t="s">
        <v>5</v>
      </c>
      <c r="H70" s="111" t="s">
        <v>6</v>
      </c>
      <c r="I70" s="113" t="s">
        <v>7</v>
      </c>
      <c r="J70" s="118" t="s">
        <v>8</v>
      </c>
      <c r="K70" s="118" t="s">
        <v>9</v>
      </c>
    </row>
    <row r="71" spans="1:11" ht="21.75" customHeight="1" x14ac:dyDescent="0.25">
      <c r="A71" s="106"/>
      <c r="B71" s="92"/>
      <c r="C71" s="94"/>
      <c r="D71" s="94"/>
      <c r="E71" s="96"/>
      <c r="F71" s="108"/>
      <c r="G71" s="110"/>
      <c r="H71" s="112"/>
      <c r="I71" s="114"/>
      <c r="J71" s="119"/>
      <c r="K71" s="119"/>
    </row>
    <row r="72" spans="1:11" ht="31.5" customHeight="1" x14ac:dyDescent="0.25">
      <c r="A72" s="3">
        <v>1</v>
      </c>
      <c r="B72" s="35">
        <v>2</v>
      </c>
      <c r="C72" s="35">
        <v>3</v>
      </c>
      <c r="D72" s="35">
        <v>4</v>
      </c>
      <c r="E72" s="47">
        <v>5</v>
      </c>
      <c r="F72" s="37">
        <v>6</v>
      </c>
      <c r="G72" s="38">
        <v>8</v>
      </c>
      <c r="H72" s="39">
        <v>9</v>
      </c>
      <c r="I72" s="35">
        <v>10</v>
      </c>
      <c r="J72" s="120"/>
      <c r="K72" s="120"/>
    </row>
    <row r="73" spans="1:11" ht="210.75" customHeight="1" x14ac:dyDescent="0.25">
      <c r="A73" s="5">
        <v>1</v>
      </c>
      <c r="B73" s="46" t="s">
        <v>27</v>
      </c>
      <c r="C73" s="40" t="s">
        <v>28</v>
      </c>
      <c r="D73" s="40" t="s">
        <v>10</v>
      </c>
      <c r="E73" s="42">
        <v>80</v>
      </c>
      <c r="F73" s="43"/>
      <c r="G73" s="43">
        <f>F73*E73</f>
        <v>0</v>
      </c>
      <c r="H73" s="44">
        <v>0.08</v>
      </c>
      <c r="I73" s="43">
        <f>G73*H73+G73</f>
        <v>0</v>
      </c>
      <c r="J73" s="9"/>
      <c r="K73" s="9"/>
    </row>
    <row r="74" spans="1:11" ht="205.5" customHeight="1" x14ac:dyDescent="0.25">
      <c r="A74" s="5">
        <v>2</v>
      </c>
      <c r="B74" s="46" t="s">
        <v>29</v>
      </c>
      <c r="C74" s="40" t="s">
        <v>48</v>
      </c>
      <c r="D74" s="40" t="s">
        <v>10</v>
      </c>
      <c r="E74" s="42">
        <v>5</v>
      </c>
      <c r="F74" s="43"/>
      <c r="G74" s="43">
        <f>F74*E74</f>
        <v>0</v>
      </c>
      <c r="H74" s="44">
        <v>0.08</v>
      </c>
      <c r="I74" s="43">
        <f>G74*H74+G74</f>
        <v>0</v>
      </c>
      <c r="J74" s="9"/>
      <c r="K74" s="9"/>
    </row>
    <row r="75" spans="1:11" ht="61.5" customHeight="1" x14ac:dyDescent="0.25">
      <c r="A75" s="5">
        <v>3</v>
      </c>
      <c r="B75" s="46" t="s">
        <v>64</v>
      </c>
      <c r="C75" s="40" t="s">
        <v>30</v>
      </c>
      <c r="D75" s="40" t="s">
        <v>10</v>
      </c>
      <c r="E75" s="42">
        <v>2</v>
      </c>
      <c r="F75" s="43"/>
      <c r="G75" s="43">
        <f>F75*E75</f>
        <v>0</v>
      </c>
      <c r="H75" s="44">
        <v>0.23</v>
      </c>
      <c r="I75" s="43">
        <f>G75*H75+G75</f>
        <v>0</v>
      </c>
      <c r="J75" s="9"/>
      <c r="K75" s="9"/>
    </row>
    <row r="76" spans="1:11" ht="29.25" customHeight="1" x14ac:dyDescent="0.25">
      <c r="B76" s="123" t="s">
        <v>13</v>
      </c>
      <c r="C76" s="101"/>
      <c r="D76" s="101"/>
      <c r="E76" s="101"/>
      <c r="F76" s="101"/>
      <c r="G76" s="55">
        <f>SUM(G73:G75)</f>
        <v>0</v>
      </c>
      <c r="H76" s="57"/>
      <c r="I76" s="55">
        <f>SUM(I73:I75)</f>
        <v>0</v>
      </c>
      <c r="J76" s="9"/>
      <c r="K76" s="9"/>
    </row>
    <row r="78" spans="1:11" ht="19.899999999999999" customHeight="1" x14ac:dyDescent="0.25">
      <c r="A78" s="22"/>
      <c r="B78" s="81" t="s">
        <v>14</v>
      </c>
      <c r="C78" s="81"/>
      <c r="D78" s="81"/>
      <c r="E78" s="81"/>
      <c r="F78" s="22"/>
      <c r="G78" s="23"/>
      <c r="H78" s="24"/>
      <c r="I78" s="25"/>
      <c r="K78"/>
    </row>
    <row r="79" spans="1:11" ht="29.25" customHeight="1" x14ac:dyDescent="0.25">
      <c r="A79" s="26"/>
      <c r="B79" s="82" t="s">
        <v>15</v>
      </c>
      <c r="C79" s="82"/>
      <c r="D79" s="82"/>
      <c r="E79" s="82"/>
      <c r="F79" s="82"/>
      <c r="G79" s="29"/>
      <c r="H79" s="27" t="s">
        <v>16</v>
      </c>
      <c r="I79" s="28"/>
      <c r="K79"/>
    </row>
    <row r="80" spans="1:11" ht="22.9" customHeight="1" x14ac:dyDescent="0.25">
      <c r="A80" s="26"/>
      <c r="B80" s="83" t="s">
        <v>17</v>
      </c>
      <c r="C80" s="84"/>
      <c r="D80" s="84"/>
      <c r="E80" s="84"/>
      <c r="F80" s="84"/>
      <c r="G80" s="84"/>
      <c r="H80" s="84"/>
      <c r="I80" s="85"/>
      <c r="K80"/>
    </row>
    <row r="81" spans="1:11" ht="36.6" customHeight="1" x14ac:dyDescent="0.25">
      <c r="A81" s="26"/>
      <c r="B81" s="75" t="s">
        <v>18</v>
      </c>
      <c r="C81" s="76"/>
      <c r="D81" s="76"/>
      <c r="E81" s="76"/>
      <c r="F81" s="76"/>
      <c r="G81" s="76"/>
      <c r="H81" s="76"/>
      <c r="I81" s="77"/>
      <c r="K81"/>
    </row>
    <row r="82" spans="1:11" ht="40.9" customHeight="1" x14ac:dyDescent="0.25">
      <c r="A82" s="26"/>
      <c r="B82" s="75" t="s">
        <v>20</v>
      </c>
      <c r="C82" s="76"/>
      <c r="D82" s="76"/>
      <c r="E82" s="76"/>
      <c r="F82" s="76"/>
      <c r="G82" s="76"/>
      <c r="H82" s="76"/>
      <c r="I82" s="77"/>
      <c r="K82"/>
    </row>
    <row r="83" spans="1:11" ht="24.6" customHeight="1" x14ac:dyDescent="0.25">
      <c r="A83" s="26"/>
      <c r="B83" s="78" t="s">
        <v>21</v>
      </c>
      <c r="C83" s="79"/>
      <c r="D83" s="79"/>
      <c r="E83" s="79"/>
      <c r="F83" s="79"/>
      <c r="G83" s="79"/>
      <c r="H83" s="79"/>
      <c r="I83" s="80"/>
      <c r="K83"/>
    </row>
    <row r="84" spans="1:11" x14ac:dyDescent="0.25">
      <c r="A84" s="21"/>
      <c r="F84" s="21"/>
    </row>
    <row r="85" spans="1:11" x14ac:dyDescent="0.25">
      <c r="A85" s="21"/>
      <c r="F85" s="21"/>
    </row>
    <row r="86" spans="1:11" ht="26.25" customHeight="1" thickBot="1" x14ac:dyDescent="0.3">
      <c r="A86" s="122" t="s">
        <v>65</v>
      </c>
      <c r="B86" s="122"/>
      <c r="C86" s="122"/>
      <c r="D86" s="122"/>
      <c r="E86" s="122"/>
      <c r="F86" s="122"/>
      <c r="G86" s="122"/>
      <c r="H86" s="122"/>
      <c r="I86" s="122"/>
      <c r="J86" s="122"/>
    </row>
    <row r="87" spans="1:11" ht="15" customHeight="1" x14ac:dyDescent="0.25">
      <c r="A87" s="105" t="s">
        <v>0</v>
      </c>
      <c r="B87" s="91" t="s">
        <v>1</v>
      </c>
      <c r="C87" s="93" t="s">
        <v>2</v>
      </c>
      <c r="D87" s="93" t="s">
        <v>3</v>
      </c>
      <c r="E87" s="95" t="s">
        <v>23</v>
      </c>
      <c r="F87" s="107" t="s">
        <v>4</v>
      </c>
      <c r="G87" s="109" t="s">
        <v>5</v>
      </c>
      <c r="H87" s="111" t="s">
        <v>6</v>
      </c>
      <c r="I87" s="113" t="s">
        <v>7</v>
      </c>
      <c r="J87" s="97" t="s">
        <v>8</v>
      </c>
      <c r="K87" s="97" t="s">
        <v>9</v>
      </c>
    </row>
    <row r="88" spans="1:11" ht="21.75" customHeight="1" x14ac:dyDescent="0.25">
      <c r="A88" s="106"/>
      <c r="B88" s="92"/>
      <c r="C88" s="94"/>
      <c r="D88" s="94"/>
      <c r="E88" s="96"/>
      <c r="F88" s="108"/>
      <c r="G88" s="110"/>
      <c r="H88" s="112"/>
      <c r="I88" s="114"/>
      <c r="J88" s="124"/>
      <c r="K88" s="98"/>
    </row>
    <row r="89" spans="1:11" ht="33" customHeight="1" x14ac:dyDescent="0.25">
      <c r="A89" s="3">
        <v>1</v>
      </c>
      <c r="B89" s="35">
        <v>2</v>
      </c>
      <c r="C89" s="35">
        <v>3</v>
      </c>
      <c r="D89" s="35">
        <v>4</v>
      </c>
      <c r="E89" s="47">
        <v>5</v>
      </c>
      <c r="F89" s="37">
        <v>6</v>
      </c>
      <c r="G89" s="38">
        <v>8</v>
      </c>
      <c r="H89" s="39">
        <v>9</v>
      </c>
      <c r="I89" s="35">
        <v>10</v>
      </c>
      <c r="J89" s="125"/>
      <c r="K89" s="99"/>
    </row>
    <row r="90" spans="1:11" ht="318.75" customHeight="1" x14ac:dyDescent="0.25">
      <c r="A90" s="5">
        <v>1</v>
      </c>
      <c r="B90" s="46" t="s">
        <v>66</v>
      </c>
      <c r="C90" s="40" t="s">
        <v>50</v>
      </c>
      <c r="D90" s="40" t="s">
        <v>12</v>
      </c>
      <c r="E90" s="42">
        <v>50</v>
      </c>
      <c r="F90" s="43"/>
      <c r="G90" s="43">
        <f>F90*E90</f>
        <v>0</v>
      </c>
      <c r="H90" s="44">
        <v>0.08</v>
      </c>
      <c r="I90" s="43">
        <f>G90*H90+G90</f>
        <v>0</v>
      </c>
      <c r="J90" s="4"/>
      <c r="K90" s="17"/>
    </row>
    <row r="91" spans="1:11" ht="133.5" customHeight="1" x14ac:dyDescent="0.25">
      <c r="A91" s="5">
        <v>2</v>
      </c>
      <c r="B91" s="46" t="s">
        <v>67</v>
      </c>
      <c r="C91" s="67" t="s">
        <v>30</v>
      </c>
      <c r="D91" s="40" t="s">
        <v>12</v>
      </c>
      <c r="E91" s="42">
        <v>15</v>
      </c>
      <c r="F91" s="43"/>
      <c r="G91" s="43">
        <f>F91*E91</f>
        <v>0</v>
      </c>
      <c r="H91" s="44">
        <v>0.23</v>
      </c>
      <c r="I91" s="43">
        <f t="shared" ref="I91" si="0">G91*H91+G91</f>
        <v>0</v>
      </c>
      <c r="J91" s="4"/>
      <c r="K91" s="17"/>
    </row>
    <row r="92" spans="1:11" ht="29.25" customHeight="1" x14ac:dyDescent="0.25">
      <c r="B92" s="123" t="s">
        <v>13</v>
      </c>
      <c r="C92" s="101"/>
      <c r="D92" s="101"/>
      <c r="E92" s="101"/>
      <c r="F92" s="101"/>
      <c r="G92" s="55">
        <f>SUM(G90:G91)</f>
        <v>0</v>
      </c>
      <c r="H92" s="56"/>
      <c r="I92" s="55">
        <f>SUM(I90:I91)</f>
        <v>0</v>
      </c>
      <c r="J92" s="4"/>
      <c r="K92" s="17"/>
    </row>
    <row r="93" spans="1:11" ht="16.5" customHeight="1" x14ac:dyDescent="0.25">
      <c r="B93" s="20"/>
      <c r="C93" s="10"/>
      <c r="D93" s="10"/>
      <c r="E93" s="10"/>
      <c r="F93" s="10"/>
      <c r="G93" s="11"/>
      <c r="H93" s="11"/>
      <c r="I93" s="11"/>
    </row>
    <row r="94" spans="1:11" ht="19.899999999999999" customHeight="1" x14ac:dyDescent="0.25">
      <c r="A94" s="22"/>
      <c r="B94" s="81" t="s">
        <v>14</v>
      </c>
      <c r="C94" s="81"/>
      <c r="D94" s="81"/>
      <c r="E94" s="81"/>
      <c r="F94" s="22"/>
      <c r="G94" s="23"/>
      <c r="H94" s="24"/>
      <c r="I94" s="25"/>
      <c r="K94"/>
    </row>
    <row r="95" spans="1:11" ht="29.25" customHeight="1" x14ac:dyDescent="0.25">
      <c r="A95" s="26"/>
      <c r="B95" s="82" t="s">
        <v>15</v>
      </c>
      <c r="C95" s="82"/>
      <c r="D95" s="82"/>
      <c r="E95" s="82"/>
      <c r="F95" s="82"/>
      <c r="G95" s="29"/>
      <c r="H95" s="27" t="s">
        <v>16</v>
      </c>
      <c r="I95" s="28"/>
      <c r="K95"/>
    </row>
    <row r="96" spans="1:11" ht="22.9" customHeight="1" x14ac:dyDescent="0.25">
      <c r="A96" s="26"/>
      <c r="B96" s="83" t="s">
        <v>17</v>
      </c>
      <c r="C96" s="84"/>
      <c r="D96" s="84"/>
      <c r="E96" s="84"/>
      <c r="F96" s="84"/>
      <c r="G96" s="84"/>
      <c r="H96" s="84"/>
      <c r="I96" s="85"/>
      <c r="K96"/>
    </row>
    <row r="97" spans="1:11" ht="36.6" customHeight="1" x14ac:dyDescent="0.25">
      <c r="A97" s="26"/>
      <c r="B97" s="75" t="s">
        <v>18</v>
      </c>
      <c r="C97" s="76"/>
      <c r="D97" s="76"/>
      <c r="E97" s="76"/>
      <c r="F97" s="76"/>
      <c r="G97" s="76"/>
      <c r="H97" s="76"/>
      <c r="I97" s="77"/>
      <c r="K97"/>
    </row>
    <row r="98" spans="1:11" ht="40.9" customHeight="1" x14ac:dyDescent="0.25">
      <c r="A98" s="26"/>
      <c r="B98" s="75" t="s">
        <v>20</v>
      </c>
      <c r="C98" s="76"/>
      <c r="D98" s="76"/>
      <c r="E98" s="76"/>
      <c r="F98" s="76"/>
      <c r="G98" s="76"/>
      <c r="H98" s="76"/>
      <c r="I98" s="77"/>
      <c r="K98"/>
    </row>
    <row r="99" spans="1:11" ht="24.6" customHeight="1" x14ac:dyDescent="0.25">
      <c r="A99" s="26"/>
      <c r="B99" s="78" t="s">
        <v>21</v>
      </c>
      <c r="C99" s="79"/>
      <c r="D99" s="79"/>
      <c r="E99" s="79"/>
      <c r="F99" s="79"/>
      <c r="G99" s="79"/>
      <c r="H99" s="79"/>
      <c r="I99" s="80"/>
      <c r="K99"/>
    </row>
    <row r="100" spans="1:11" ht="16.5" customHeight="1" x14ac:dyDescent="0.25">
      <c r="A100" s="21"/>
      <c r="B100" s="20"/>
      <c r="C100" s="10"/>
      <c r="D100" s="10"/>
      <c r="E100" s="10"/>
      <c r="F100" s="10"/>
      <c r="G100" s="11"/>
      <c r="H100" s="11"/>
      <c r="I100" s="11"/>
    </row>
    <row r="101" spans="1:11" ht="16.5" customHeight="1" x14ac:dyDescent="0.25">
      <c r="A101" s="21"/>
      <c r="B101" s="20"/>
      <c r="C101" s="10"/>
      <c r="D101" s="10"/>
      <c r="E101" s="10"/>
      <c r="F101" s="10"/>
      <c r="G101" s="11"/>
      <c r="H101" s="11"/>
      <c r="I101" s="11"/>
    </row>
    <row r="102" spans="1:11" ht="5.25" customHeight="1" x14ac:dyDescent="0.25">
      <c r="A102" s="21"/>
      <c r="B102" s="20"/>
      <c r="C102" s="10"/>
      <c r="D102" s="10"/>
      <c r="E102" s="10"/>
      <c r="F102" s="10"/>
      <c r="G102" s="11"/>
      <c r="H102" s="11"/>
      <c r="I102" s="11"/>
    </row>
    <row r="103" spans="1:11" ht="29.25" customHeight="1" thickBot="1" x14ac:dyDescent="0.3">
      <c r="A103" s="102" t="s">
        <v>43</v>
      </c>
      <c r="B103" s="102"/>
      <c r="C103" s="102"/>
      <c r="D103" s="102"/>
      <c r="E103" s="102"/>
      <c r="F103" s="102"/>
      <c r="G103" s="102"/>
      <c r="H103" s="102"/>
      <c r="I103" s="102"/>
      <c r="J103" s="102"/>
    </row>
    <row r="104" spans="1:11" ht="15" customHeight="1" x14ac:dyDescent="0.25">
      <c r="A104" s="105" t="s">
        <v>0</v>
      </c>
      <c r="B104" s="91" t="s">
        <v>1</v>
      </c>
      <c r="C104" s="93" t="s">
        <v>2</v>
      </c>
      <c r="D104" s="93" t="s">
        <v>3</v>
      </c>
      <c r="E104" s="95" t="s">
        <v>31</v>
      </c>
      <c r="F104" s="107" t="s">
        <v>4</v>
      </c>
      <c r="G104" s="109" t="s">
        <v>5</v>
      </c>
      <c r="H104" s="111" t="s">
        <v>6</v>
      </c>
      <c r="I104" s="113" t="s">
        <v>7</v>
      </c>
      <c r="J104" s="118" t="s">
        <v>8</v>
      </c>
      <c r="K104" s="118" t="s">
        <v>9</v>
      </c>
    </row>
    <row r="105" spans="1:11" ht="21.75" customHeight="1" x14ac:dyDescent="0.25">
      <c r="A105" s="106"/>
      <c r="B105" s="92"/>
      <c r="C105" s="94"/>
      <c r="D105" s="94"/>
      <c r="E105" s="96"/>
      <c r="F105" s="108"/>
      <c r="G105" s="110"/>
      <c r="H105" s="112"/>
      <c r="I105" s="114"/>
      <c r="J105" s="119"/>
      <c r="K105" s="119"/>
    </row>
    <row r="106" spans="1:11" ht="31.5" customHeight="1" x14ac:dyDescent="0.25">
      <c r="A106" s="3">
        <v>1</v>
      </c>
      <c r="B106" s="35">
        <v>2</v>
      </c>
      <c r="C106" s="35">
        <v>3</v>
      </c>
      <c r="D106" s="35">
        <v>4</v>
      </c>
      <c r="E106" s="58">
        <v>5</v>
      </c>
      <c r="F106" s="37">
        <v>6</v>
      </c>
      <c r="G106" s="38">
        <v>8</v>
      </c>
      <c r="H106" s="39">
        <v>9</v>
      </c>
      <c r="I106" s="35">
        <v>10</v>
      </c>
      <c r="J106" s="120"/>
      <c r="K106" s="120"/>
    </row>
    <row r="107" spans="1:11" ht="261.75" customHeight="1" x14ac:dyDescent="0.25">
      <c r="A107" s="5">
        <v>1</v>
      </c>
      <c r="B107" s="46" t="s">
        <v>41</v>
      </c>
      <c r="C107" s="40" t="s">
        <v>53</v>
      </c>
      <c r="D107" s="40" t="s">
        <v>10</v>
      </c>
      <c r="E107" s="42">
        <v>150</v>
      </c>
      <c r="F107" s="43"/>
      <c r="G107" s="43">
        <f>F107*E107</f>
        <v>0</v>
      </c>
      <c r="H107" s="44">
        <v>0.08</v>
      </c>
      <c r="I107" s="43">
        <f>G107*H107+G107</f>
        <v>0</v>
      </c>
      <c r="J107" s="4"/>
      <c r="K107" s="17"/>
    </row>
    <row r="108" spans="1:11" ht="243.75" customHeight="1" x14ac:dyDescent="0.25">
      <c r="A108" s="5">
        <v>2</v>
      </c>
      <c r="B108" s="46" t="s">
        <v>42</v>
      </c>
      <c r="C108" s="67" t="s">
        <v>54</v>
      </c>
      <c r="D108" s="40" t="s">
        <v>10</v>
      </c>
      <c r="E108" s="42">
        <v>100</v>
      </c>
      <c r="F108" s="43"/>
      <c r="G108" s="43">
        <f>F108*E108</f>
        <v>0</v>
      </c>
      <c r="H108" s="44">
        <v>0.08</v>
      </c>
      <c r="I108" s="43">
        <f t="shared" ref="I108" si="1">G108*H108+G108</f>
        <v>0</v>
      </c>
      <c r="J108" s="4"/>
      <c r="K108" s="17"/>
    </row>
    <row r="109" spans="1:11" ht="25.5" customHeight="1" x14ac:dyDescent="0.25">
      <c r="B109" s="100" t="s">
        <v>13</v>
      </c>
      <c r="C109" s="101"/>
      <c r="D109" s="101"/>
      <c r="E109" s="101"/>
      <c r="F109" s="101"/>
      <c r="G109" s="55">
        <f>SUM(G107:G108)</f>
        <v>0</v>
      </c>
      <c r="H109" s="56"/>
      <c r="I109" s="55">
        <f>SUM(I107:I108)</f>
        <v>0</v>
      </c>
      <c r="J109" s="4"/>
      <c r="K109" s="17"/>
    </row>
    <row r="111" spans="1:11" ht="19.899999999999999" customHeight="1" x14ac:dyDescent="0.25">
      <c r="A111" s="22"/>
      <c r="B111" s="81" t="s">
        <v>14</v>
      </c>
      <c r="C111" s="81"/>
      <c r="D111" s="81"/>
      <c r="E111" s="81"/>
      <c r="F111" s="22"/>
      <c r="G111" s="23"/>
      <c r="H111" s="24"/>
      <c r="I111" s="25"/>
      <c r="K111"/>
    </row>
    <row r="112" spans="1:11" ht="29.25" customHeight="1" x14ac:dyDescent="0.25">
      <c r="A112" s="26"/>
      <c r="B112" s="82" t="s">
        <v>15</v>
      </c>
      <c r="C112" s="82"/>
      <c r="D112" s="82"/>
      <c r="E112" s="82"/>
      <c r="F112" s="82"/>
      <c r="G112" s="29"/>
      <c r="H112" s="27" t="s">
        <v>16</v>
      </c>
      <c r="I112" s="28"/>
      <c r="K112"/>
    </row>
    <row r="113" spans="1:11" ht="22.9" customHeight="1" x14ac:dyDescent="0.25">
      <c r="A113" s="26"/>
      <c r="B113" s="83" t="s">
        <v>17</v>
      </c>
      <c r="C113" s="84"/>
      <c r="D113" s="84"/>
      <c r="E113" s="84"/>
      <c r="F113" s="84"/>
      <c r="G113" s="84"/>
      <c r="H113" s="84"/>
      <c r="I113" s="85"/>
      <c r="K113"/>
    </row>
    <row r="114" spans="1:11" ht="36.6" customHeight="1" x14ac:dyDescent="0.25">
      <c r="A114" s="26"/>
      <c r="B114" s="75" t="s">
        <v>18</v>
      </c>
      <c r="C114" s="76"/>
      <c r="D114" s="76"/>
      <c r="E114" s="76"/>
      <c r="F114" s="76"/>
      <c r="G114" s="76"/>
      <c r="H114" s="76"/>
      <c r="I114" s="77"/>
      <c r="K114"/>
    </row>
    <row r="115" spans="1:11" ht="40.9" customHeight="1" x14ac:dyDescent="0.25">
      <c r="A115" s="26"/>
      <c r="B115" s="75" t="s">
        <v>20</v>
      </c>
      <c r="C115" s="76"/>
      <c r="D115" s="76"/>
      <c r="E115" s="76"/>
      <c r="F115" s="76"/>
      <c r="G115" s="76"/>
      <c r="H115" s="76"/>
      <c r="I115" s="77"/>
      <c r="K115"/>
    </row>
    <row r="116" spans="1:11" ht="24.6" customHeight="1" x14ac:dyDescent="0.25">
      <c r="A116" s="26"/>
      <c r="B116" s="78" t="s">
        <v>21</v>
      </c>
      <c r="C116" s="79"/>
      <c r="D116" s="79"/>
      <c r="E116" s="79"/>
      <c r="F116" s="79"/>
      <c r="G116" s="79"/>
      <c r="H116" s="79"/>
      <c r="I116" s="80"/>
      <c r="K116"/>
    </row>
    <row r="117" spans="1:11" x14ac:dyDescent="0.25">
      <c r="A117" s="21"/>
      <c r="F117" s="21"/>
    </row>
    <row r="118" spans="1:11" ht="25.5" customHeight="1" x14ac:dyDescent="0.25">
      <c r="A118" s="21"/>
      <c r="F118" s="21"/>
    </row>
    <row r="119" spans="1:11" ht="39.75" customHeight="1" thickBot="1" x14ac:dyDescent="0.3">
      <c r="A119" s="88" t="s">
        <v>59</v>
      </c>
      <c r="B119" s="88"/>
      <c r="C119" s="88"/>
      <c r="D119" s="88"/>
      <c r="E119" s="88"/>
      <c r="F119" s="88"/>
      <c r="G119" s="88"/>
      <c r="H119" s="88"/>
      <c r="I119" s="88"/>
      <c r="J119" s="88"/>
    </row>
    <row r="120" spans="1:11" ht="15" customHeight="1" x14ac:dyDescent="0.25">
      <c r="A120" s="89" t="s">
        <v>0</v>
      </c>
      <c r="B120" s="91" t="s">
        <v>1</v>
      </c>
      <c r="C120" s="93" t="s">
        <v>2</v>
      </c>
      <c r="D120" s="93" t="s">
        <v>3</v>
      </c>
      <c r="E120" s="95" t="s">
        <v>32</v>
      </c>
      <c r="F120" s="107" t="s">
        <v>4</v>
      </c>
      <c r="G120" s="109" t="s">
        <v>5</v>
      </c>
      <c r="H120" s="111" t="s">
        <v>6</v>
      </c>
      <c r="I120" s="113" t="s">
        <v>7</v>
      </c>
      <c r="J120" s="118" t="s">
        <v>8</v>
      </c>
      <c r="K120" s="118" t="s">
        <v>9</v>
      </c>
    </row>
    <row r="121" spans="1:11" ht="21.75" customHeight="1" x14ac:dyDescent="0.25">
      <c r="A121" s="90"/>
      <c r="B121" s="92"/>
      <c r="C121" s="94"/>
      <c r="D121" s="94"/>
      <c r="E121" s="96"/>
      <c r="F121" s="108"/>
      <c r="G121" s="110"/>
      <c r="H121" s="112"/>
      <c r="I121" s="114"/>
      <c r="J121" s="119"/>
      <c r="K121" s="119"/>
    </row>
    <row r="122" spans="1:11" ht="33.75" customHeight="1" x14ac:dyDescent="0.25">
      <c r="A122" s="35">
        <v>1</v>
      </c>
      <c r="B122" s="35">
        <v>2</v>
      </c>
      <c r="C122" s="35">
        <v>3</v>
      </c>
      <c r="D122" s="35">
        <v>4</v>
      </c>
      <c r="E122" s="58">
        <v>5</v>
      </c>
      <c r="F122" s="37">
        <v>6</v>
      </c>
      <c r="G122" s="38">
        <v>8</v>
      </c>
      <c r="H122" s="39">
        <v>9</v>
      </c>
      <c r="I122" s="35">
        <v>10</v>
      </c>
      <c r="J122" s="120"/>
      <c r="K122" s="120"/>
    </row>
    <row r="123" spans="1:11" ht="77.25" customHeight="1" x14ac:dyDescent="0.25">
      <c r="A123" s="40">
        <v>1</v>
      </c>
      <c r="B123" s="46" t="s">
        <v>55</v>
      </c>
      <c r="C123" s="40" t="s">
        <v>56</v>
      </c>
      <c r="D123" s="40" t="s">
        <v>10</v>
      </c>
      <c r="E123" s="42">
        <v>1500</v>
      </c>
      <c r="F123" s="43"/>
      <c r="G123" s="43">
        <f>F123*E123</f>
        <v>0</v>
      </c>
      <c r="H123" s="44">
        <v>0.23</v>
      </c>
      <c r="I123" s="43">
        <f>G123*H123+G123</f>
        <v>0</v>
      </c>
      <c r="J123" s="4"/>
      <c r="K123" s="17"/>
    </row>
    <row r="124" spans="1:11" ht="30.75" customHeight="1" x14ac:dyDescent="0.25">
      <c r="A124" s="48"/>
      <c r="B124" s="100" t="s">
        <v>13</v>
      </c>
      <c r="C124" s="101"/>
      <c r="D124" s="101"/>
      <c r="E124" s="101"/>
      <c r="F124" s="101"/>
      <c r="G124" s="55">
        <f>SUM(G123:G123)</f>
        <v>0</v>
      </c>
      <c r="H124" s="59"/>
      <c r="I124" s="55">
        <f>SUM(I123:I123)</f>
        <v>0</v>
      </c>
      <c r="J124" s="4"/>
      <c r="K124" s="17"/>
    </row>
    <row r="125" spans="1:11" ht="14.25" customHeight="1" x14ac:dyDescent="0.25">
      <c r="B125" s="20"/>
      <c r="C125" s="10"/>
      <c r="D125" s="10"/>
      <c r="E125" s="10"/>
      <c r="F125" s="11"/>
      <c r="G125" s="11"/>
      <c r="H125" s="30"/>
      <c r="I125" s="11"/>
    </row>
    <row r="126" spans="1:11" ht="19.899999999999999" customHeight="1" x14ac:dyDescent="0.25">
      <c r="A126" s="22"/>
      <c r="B126" s="81" t="s">
        <v>14</v>
      </c>
      <c r="C126" s="81"/>
      <c r="D126" s="81"/>
      <c r="E126" s="81"/>
      <c r="F126" s="22"/>
      <c r="G126" s="23"/>
      <c r="H126" s="24"/>
      <c r="I126" s="25"/>
      <c r="K126"/>
    </row>
    <row r="127" spans="1:11" ht="29.25" customHeight="1" x14ac:dyDescent="0.25">
      <c r="A127" s="26"/>
      <c r="B127" s="82" t="s">
        <v>15</v>
      </c>
      <c r="C127" s="82"/>
      <c r="D127" s="82"/>
      <c r="E127" s="82"/>
      <c r="F127" s="82"/>
      <c r="G127" s="29"/>
      <c r="H127" s="27" t="s">
        <v>16</v>
      </c>
      <c r="I127" s="28"/>
      <c r="K127"/>
    </row>
    <row r="128" spans="1:11" ht="22.9" customHeight="1" x14ac:dyDescent="0.25">
      <c r="A128" s="26"/>
      <c r="B128" s="83" t="s">
        <v>17</v>
      </c>
      <c r="C128" s="84"/>
      <c r="D128" s="84"/>
      <c r="E128" s="84"/>
      <c r="F128" s="84"/>
      <c r="G128" s="84"/>
      <c r="H128" s="84"/>
      <c r="I128" s="85"/>
      <c r="K128"/>
    </row>
    <row r="129" spans="1:11" ht="36.6" customHeight="1" x14ac:dyDescent="0.25">
      <c r="A129" s="26"/>
      <c r="B129" s="75" t="s">
        <v>18</v>
      </c>
      <c r="C129" s="76"/>
      <c r="D129" s="76"/>
      <c r="E129" s="76"/>
      <c r="F129" s="76"/>
      <c r="G129" s="76"/>
      <c r="H129" s="76"/>
      <c r="I129" s="77"/>
      <c r="K129"/>
    </row>
    <row r="130" spans="1:11" ht="40.9" customHeight="1" x14ac:dyDescent="0.25">
      <c r="A130" s="26"/>
      <c r="B130" s="75" t="s">
        <v>20</v>
      </c>
      <c r="C130" s="76"/>
      <c r="D130" s="76"/>
      <c r="E130" s="76"/>
      <c r="F130" s="76"/>
      <c r="G130" s="76"/>
      <c r="H130" s="76"/>
      <c r="I130" s="77"/>
      <c r="K130"/>
    </row>
    <row r="131" spans="1:11" ht="24.6" customHeight="1" x14ac:dyDescent="0.25">
      <c r="A131" s="26"/>
      <c r="B131" s="78" t="s">
        <v>21</v>
      </c>
      <c r="C131" s="79"/>
      <c r="D131" s="79"/>
      <c r="E131" s="79"/>
      <c r="F131" s="79"/>
      <c r="G131" s="79"/>
      <c r="H131" s="79"/>
      <c r="I131" s="80"/>
      <c r="K131"/>
    </row>
    <row r="132" spans="1:11" ht="41.25" customHeight="1" x14ac:dyDescent="0.25">
      <c r="A132" s="21"/>
      <c r="B132" s="20"/>
      <c r="C132" s="10"/>
      <c r="D132" s="10"/>
      <c r="E132" s="10"/>
      <c r="F132" s="11"/>
      <c r="G132" s="11"/>
      <c r="H132" s="30"/>
      <c r="I132" s="11"/>
    </row>
    <row r="133" spans="1:11" ht="17.25" customHeight="1" x14ac:dyDescent="0.25">
      <c r="B133" s="20"/>
      <c r="C133" s="10"/>
      <c r="D133" s="10"/>
      <c r="E133" s="10"/>
      <c r="F133" s="11"/>
      <c r="G133" s="11"/>
      <c r="H133" s="30"/>
      <c r="I133" s="11"/>
    </row>
    <row r="134" spans="1:11" ht="37.5" customHeight="1" thickBot="1" x14ac:dyDescent="0.3">
      <c r="A134" s="88" t="s">
        <v>57</v>
      </c>
      <c r="B134" s="88"/>
      <c r="C134" s="88"/>
      <c r="D134" s="88"/>
      <c r="E134" s="88"/>
      <c r="F134" s="88"/>
      <c r="G134" s="88"/>
      <c r="H134" s="88"/>
      <c r="I134" s="88"/>
      <c r="J134" s="88"/>
    </row>
    <row r="135" spans="1:11" ht="15" customHeight="1" x14ac:dyDescent="0.25">
      <c r="A135" s="89" t="s">
        <v>0</v>
      </c>
      <c r="B135" s="91" t="s">
        <v>1</v>
      </c>
      <c r="C135" s="93" t="s">
        <v>2</v>
      </c>
      <c r="D135" s="93" t="s">
        <v>3</v>
      </c>
      <c r="E135" s="95" t="s">
        <v>33</v>
      </c>
      <c r="F135" s="107" t="s">
        <v>4</v>
      </c>
      <c r="G135" s="109" t="s">
        <v>5</v>
      </c>
      <c r="H135" s="111" t="s">
        <v>6</v>
      </c>
      <c r="I135" s="113" t="s">
        <v>7</v>
      </c>
      <c r="J135" s="97" t="s">
        <v>8</v>
      </c>
      <c r="K135" s="97" t="s">
        <v>9</v>
      </c>
    </row>
    <row r="136" spans="1:11" ht="21.75" customHeight="1" x14ac:dyDescent="0.25">
      <c r="A136" s="90"/>
      <c r="B136" s="92"/>
      <c r="C136" s="94"/>
      <c r="D136" s="94"/>
      <c r="E136" s="96"/>
      <c r="F136" s="108"/>
      <c r="G136" s="110"/>
      <c r="H136" s="112"/>
      <c r="I136" s="114"/>
      <c r="J136" s="98"/>
      <c r="K136" s="98"/>
    </row>
    <row r="137" spans="1:11" ht="30.75" customHeight="1" x14ac:dyDescent="0.25">
      <c r="A137" s="35">
        <v>1</v>
      </c>
      <c r="B137" s="35">
        <v>2</v>
      </c>
      <c r="C137" s="35">
        <v>3</v>
      </c>
      <c r="D137" s="35">
        <v>4</v>
      </c>
      <c r="E137" s="58">
        <v>5</v>
      </c>
      <c r="F137" s="37">
        <v>6</v>
      </c>
      <c r="G137" s="38">
        <v>8</v>
      </c>
      <c r="H137" s="39">
        <v>9</v>
      </c>
      <c r="I137" s="35">
        <v>10</v>
      </c>
      <c r="J137" s="99"/>
      <c r="K137" s="99"/>
    </row>
    <row r="138" spans="1:11" ht="102.75" customHeight="1" x14ac:dyDescent="0.25">
      <c r="A138" s="40">
        <v>1</v>
      </c>
      <c r="B138" s="51" t="s">
        <v>58</v>
      </c>
      <c r="C138" s="40" t="s">
        <v>34</v>
      </c>
      <c r="D138" s="40" t="s">
        <v>10</v>
      </c>
      <c r="E138" s="42">
        <v>14</v>
      </c>
      <c r="F138" s="43"/>
      <c r="G138" s="43">
        <f t="shared" ref="G138:G142" si="2">F138*E138</f>
        <v>0</v>
      </c>
      <c r="H138" s="44">
        <v>0.08</v>
      </c>
      <c r="I138" s="43">
        <f>G138*H138+G138</f>
        <v>0</v>
      </c>
      <c r="J138" s="4"/>
      <c r="K138" s="14"/>
    </row>
    <row r="139" spans="1:11" ht="81" customHeight="1" x14ac:dyDescent="0.25">
      <c r="A139" s="40">
        <v>2</v>
      </c>
      <c r="B139" s="60" t="s">
        <v>35</v>
      </c>
      <c r="C139" s="40" t="s">
        <v>34</v>
      </c>
      <c r="D139" s="40" t="s">
        <v>10</v>
      </c>
      <c r="E139" s="42">
        <v>30</v>
      </c>
      <c r="F139" s="43"/>
      <c r="G139" s="43">
        <f t="shared" si="2"/>
        <v>0</v>
      </c>
      <c r="H139" s="44">
        <v>0.08</v>
      </c>
      <c r="I139" s="43">
        <f t="shared" ref="I139:I142" si="3">G139*H139+G139</f>
        <v>0</v>
      </c>
      <c r="J139" s="4"/>
      <c r="K139" s="7"/>
    </row>
    <row r="140" spans="1:11" ht="63" customHeight="1" x14ac:dyDescent="0.25">
      <c r="A140" s="40">
        <v>3</v>
      </c>
      <c r="B140" s="51" t="s">
        <v>36</v>
      </c>
      <c r="C140" s="40" t="s">
        <v>34</v>
      </c>
      <c r="D140" s="40" t="s">
        <v>10</v>
      </c>
      <c r="E140" s="42">
        <v>30</v>
      </c>
      <c r="F140" s="43"/>
      <c r="G140" s="43">
        <f t="shared" si="2"/>
        <v>0</v>
      </c>
      <c r="H140" s="44">
        <v>0.08</v>
      </c>
      <c r="I140" s="43">
        <f t="shared" si="3"/>
        <v>0</v>
      </c>
      <c r="J140" s="4"/>
      <c r="K140" s="32"/>
    </row>
    <row r="141" spans="1:11" ht="75" customHeight="1" x14ac:dyDescent="0.25">
      <c r="A141" s="40">
        <v>4</v>
      </c>
      <c r="B141" s="61" t="s">
        <v>37</v>
      </c>
      <c r="C141" s="41" t="s">
        <v>38</v>
      </c>
      <c r="D141" s="40" t="s">
        <v>11</v>
      </c>
      <c r="E141" s="42">
        <v>6</v>
      </c>
      <c r="F141" s="43"/>
      <c r="G141" s="43">
        <f t="shared" si="2"/>
        <v>0</v>
      </c>
      <c r="H141" s="44">
        <v>0.23</v>
      </c>
      <c r="I141" s="43">
        <f t="shared" si="3"/>
        <v>0</v>
      </c>
      <c r="J141" s="4"/>
      <c r="K141" s="7"/>
    </row>
    <row r="142" spans="1:11" ht="49.5" customHeight="1" x14ac:dyDescent="0.25">
      <c r="A142" s="40">
        <v>5</v>
      </c>
      <c r="B142" s="62" t="s">
        <v>39</v>
      </c>
      <c r="C142" s="66" t="s">
        <v>38</v>
      </c>
      <c r="D142" s="40" t="s">
        <v>11</v>
      </c>
      <c r="E142" s="42">
        <v>12</v>
      </c>
      <c r="F142" s="43"/>
      <c r="G142" s="43">
        <f t="shared" si="2"/>
        <v>0</v>
      </c>
      <c r="H142" s="44">
        <v>0.23</v>
      </c>
      <c r="I142" s="43">
        <f t="shared" si="3"/>
        <v>0</v>
      </c>
      <c r="J142" s="4"/>
      <c r="K142" s="7"/>
    </row>
    <row r="143" spans="1:11" ht="25.5" customHeight="1" x14ac:dyDescent="0.25">
      <c r="A143" s="48"/>
      <c r="B143" s="86" t="s">
        <v>13</v>
      </c>
      <c r="C143" s="87"/>
      <c r="D143" s="87"/>
      <c r="E143" s="87"/>
      <c r="F143" s="87"/>
      <c r="G143" s="55">
        <f>SUM(G138:G142)</f>
        <v>0</v>
      </c>
      <c r="H143" s="59"/>
      <c r="I143" s="55">
        <f>SUM(I138:I142)</f>
        <v>0</v>
      </c>
      <c r="J143" s="4"/>
      <c r="K143" s="17"/>
    </row>
    <row r="145" spans="1:11" ht="19.899999999999999" customHeight="1" x14ac:dyDescent="0.25">
      <c r="A145" s="22"/>
      <c r="B145" s="81" t="s">
        <v>14</v>
      </c>
      <c r="C145" s="81"/>
      <c r="D145" s="81"/>
      <c r="E145" s="81"/>
      <c r="F145" s="22"/>
      <c r="G145" s="23"/>
      <c r="H145" s="24"/>
      <c r="I145" s="25"/>
      <c r="K145"/>
    </row>
    <row r="146" spans="1:11" ht="29.25" customHeight="1" x14ac:dyDescent="0.25">
      <c r="A146" s="26"/>
      <c r="B146" s="82" t="s">
        <v>15</v>
      </c>
      <c r="C146" s="82"/>
      <c r="D146" s="82"/>
      <c r="E146" s="82"/>
      <c r="F146" s="82"/>
      <c r="G146" s="29"/>
      <c r="H146" s="27" t="s">
        <v>16</v>
      </c>
      <c r="I146" s="28"/>
      <c r="K146"/>
    </row>
    <row r="147" spans="1:11" ht="22.9" customHeight="1" x14ac:dyDescent="0.25">
      <c r="A147" s="26"/>
      <c r="B147" s="83" t="s">
        <v>19</v>
      </c>
      <c r="C147" s="84"/>
      <c r="D147" s="84"/>
      <c r="E147" s="84"/>
      <c r="F147" s="84"/>
      <c r="G147" s="84"/>
      <c r="H147" s="84"/>
      <c r="I147" s="85"/>
      <c r="K147"/>
    </row>
    <row r="148" spans="1:11" ht="36.6" customHeight="1" x14ac:dyDescent="0.25">
      <c r="A148" s="26"/>
      <c r="B148" s="75" t="s">
        <v>18</v>
      </c>
      <c r="C148" s="76"/>
      <c r="D148" s="76"/>
      <c r="E148" s="76"/>
      <c r="F148" s="76"/>
      <c r="G148" s="76"/>
      <c r="H148" s="76"/>
      <c r="I148" s="77"/>
      <c r="K148"/>
    </row>
    <row r="149" spans="1:11" ht="40.9" customHeight="1" x14ac:dyDescent="0.25">
      <c r="A149" s="26"/>
      <c r="B149" s="75" t="s">
        <v>20</v>
      </c>
      <c r="C149" s="76"/>
      <c r="D149" s="76"/>
      <c r="E149" s="76"/>
      <c r="F149" s="76"/>
      <c r="G149" s="76"/>
      <c r="H149" s="76"/>
      <c r="I149" s="77"/>
      <c r="K149"/>
    </row>
    <row r="150" spans="1:11" ht="24.6" customHeight="1" x14ac:dyDescent="0.25">
      <c r="A150" s="26"/>
      <c r="B150" s="78" t="s">
        <v>21</v>
      </c>
      <c r="C150" s="79"/>
      <c r="D150" s="79"/>
      <c r="E150" s="79"/>
      <c r="F150" s="79"/>
      <c r="G150" s="79"/>
      <c r="H150" s="79"/>
      <c r="I150" s="80"/>
      <c r="K150"/>
    </row>
    <row r="151" spans="1:11" x14ac:dyDescent="0.25">
      <c r="A151" s="21"/>
      <c r="F151" s="21"/>
    </row>
    <row r="152" spans="1:11" ht="35.25" customHeight="1" x14ac:dyDescent="0.25"/>
  </sheetData>
  <mergeCells count="174">
    <mergeCell ref="B27:K27"/>
    <mergeCell ref="B28:K28"/>
    <mergeCell ref="B95:F95"/>
    <mergeCell ref="J104:J106"/>
    <mergeCell ref="K104:K106"/>
    <mergeCell ref="B109:F109"/>
    <mergeCell ref="A120:A121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J120:J122"/>
    <mergeCell ref="K120:K122"/>
    <mergeCell ref="F104:F105"/>
    <mergeCell ref="G104:G105"/>
    <mergeCell ref="H104:H105"/>
    <mergeCell ref="I104:I105"/>
    <mergeCell ref="A104:A105"/>
    <mergeCell ref="B104:B105"/>
    <mergeCell ref="B116:I116"/>
    <mergeCell ref="K87:K89"/>
    <mergeCell ref="B92:F92"/>
    <mergeCell ref="B76:F76"/>
    <mergeCell ref="A87:A88"/>
    <mergeCell ref="B87:B88"/>
    <mergeCell ref="C87:C88"/>
    <mergeCell ref="D87:D88"/>
    <mergeCell ref="E87:E88"/>
    <mergeCell ref="F87:F88"/>
    <mergeCell ref="G87:G88"/>
    <mergeCell ref="B78:E78"/>
    <mergeCell ref="B79:F79"/>
    <mergeCell ref="B80:I80"/>
    <mergeCell ref="B81:I81"/>
    <mergeCell ref="B82:I82"/>
    <mergeCell ref="B83:I83"/>
    <mergeCell ref="H87:H88"/>
    <mergeCell ref="I87:I88"/>
    <mergeCell ref="A86:J86"/>
    <mergeCell ref="J87:J89"/>
    <mergeCell ref="A20:J20"/>
    <mergeCell ref="A38:J38"/>
    <mergeCell ref="K70:K72"/>
    <mergeCell ref="B60:F60"/>
    <mergeCell ref="B44:F44"/>
    <mergeCell ref="A70:A71"/>
    <mergeCell ref="B70:B71"/>
    <mergeCell ref="C70:C71"/>
    <mergeCell ref="D70:D71"/>
    <mergeCell ref="E70:E71"/>
    <mergeCell ref="F70:F71"/>
    <mergeCell ref="G55:G56"/>
    <mergeCell ref="H55:H56"/>
    <mergeCell ref="I55:I56"/>
    <mergeCell ref="J55:J57"/>
    <mergeCell ref="K55:K57"/>
    <mergeCell ref="C55:C56"/>
    <mergeCell ref="D55:D56"/>
    <mergeCell ref="E55:E56"/>
    <mergeCell ref="F55:F56"/>
    <mergeCell ref="B51:I51"/>
    <mergeCell ref="B62:E62"/>
    <mergeCell ref="B63:F63"/>
    <mergeCell ref="B64:I64"/>
    <mergeCell ref="I70:I71"/>
    <mergeCell ref="J70:J72"/>
    <mergeCell ref="B34:I34"/>
    <mergeCell ref="B35:I35"/>
    <mergeCell ref="B46:E46"/>
    <mergeCell ref="B47:F47"/>
    <mergeCell ref="B48:I48"/>
    <mergeCell ref="B49:I49"/>
    <mergeCell ref="B50:I50"/>
    <mergeCell ref="B66:I66"/>
    <mergeCell ref="A54:J54"/>
    <mergeCell ref="A69:J69"/>
    <mergeCell ref="B65:I65"/>
    <mergeCell ref="K135:K137"/>
    <mergeCell ref="K6:K8"/>
    <mergeCell ref="E6:E7"/>
    <mergeCell ref="F6:F7"/>
    <mergeCell ref="G6:G7"/>
    <mergeCell ref="H6:H7"/>
    <mergeCell ref="I6:I7"/>
    <mergeCell ref="C39:C40"/>
    <mergeCell ref="D39:D40"/>
    <mergeCell ref="E39:E40"/>
    <mergeCell ref="J39:J41"/>
    <mergeCell ref="K39:K41"/>
    <mergeCell ref="F39:F40"/>
    <mergeCell ref="G39:G40"/>
    <mergeCell ref="H39:H40"/>
    <mergeCell ref="I39:I40"/>
    <mergeCell ref="J21:J23"/>
    <mergeCell ref="K21:K23"/>
    <mergeCell ref="F21:F22"/>
    <mergeCell ref="G21:G22"/>
    <mergeCell ref="H21:H22"/>
    <mergeCell ref="I21:I22"/>
    <mergeCell ref="B31:F31"/>
    <mergeCell ref="J6:J8"/>
    <mergeCell ref="A21:A22"/>
    <mergeCell ref="B21:B22"/>
    <mergeCell ref="A55:A56"/>
    <mergeCell ref="B55:B56"/>
    <mergeCell ref="B30:E30"/>
    <mergeCell ref="B67:I67"/>
    <mergeCell ref="F135:F136"/>
    <mergeCell ref="G135:G136"/>
    <mergeCell ref="H135:H136"/>
    <mergeCell ref="I135:I136"/>
    <mergeCell ref="B32:I32"/>
    <mergeCell ref="B33:I33"/>
    <mergeCell ref="A39:A40"/>
    <mergeCell ref="B39:B40"/>
    <mergeCell ref="G70:G71"/>
    <mergeCell ref="D104:D105"/>
    <mergeCell ref="E104:E105"/>
    <mergeCell ref="B114:I114"/>
    <mergeCell ref="B94:E94"/>
    <mergeCell ref="C21:C22"/>
    <mergeCell ref="D21:D22"/>
    <mergeCell ref="E21:E22"/>
    <mergeCell ref="B25:F25"/>
    <mergeCell ref="H70:H71"/>
    <mergeCell ref="B3:I3"/>
    <mergeCell ref="B12:E12"/>
    <mergeCell ref="B13:F13"/>
    <mergeCell ref="B14:I14"/>
    <mergeCell ref="B15:I15"/>
    <mergeCell ref="B16:I16"/>
    <mergeCell ref="B17:I17"/>
    <mergeCell ref="A10:F10"/>
    <mergeCell ref="A6:A7"/>
    <mergeCell ref="B6:B7"/>
    <mergeCell ref="C6:C7"/>
    <mergeCell ref="D6:D7"/>
    <mergeCell ref="A5:J5"/>
    <mergeCell ref="B126:E126"/>
    <mergeCell ref="B127:F127"/>
    <mergeCell ref="B128:I128"/>
    <mergeCell ref="B129:I129"/>
    <mergeCell ref="B124:F124"/>
    <mergeCell ref="B96:I96"/>
    <mergeCell ref="B97:I97"/>
    <mergeCell ref="B98:I98"/>
    <mergeCell ref="B99:I99"/>
    <mergeCell ref="B111:E111"/>
    <mergeCell ref="B112:F112"/>
    <mergeCell ref="B113:I113"/>
    <mergeCell ref="B115:I115"/>
    <mergeCell ref="C104:C105"/>
    <mergeCell ref="A103:J103"/>
    <mergeCell ref="A119:J119"/>
    <mergeCell ref="B130:I130"/>
    <mergeCell ref="B131:I131"/>
    <mergeCell ref="B145:E145"/>
    <mergeCell ref="B146:F146"/>
    <mergeCell ref="B147:I147"/>
    <mergeCell ref="B148:I148"/>
    <mergeCell ref="B149:I149"/>
    <mergeCell ref="B150:I150"/>
    <mergeCell ref="B143:F143"/>
    <mergeCell ref="A134:J134"/>
    <mergeCell ref="A135:A136"/>
    <mergeCell ref="B135:B136"/>
    <mergeCell ref="C135:C136"/>
    <mergeCell ref="D135:D136"/>
    <mergeCell ref="E135:E136"/>
    <mergeCell ref="J135:J137"/>
  </mergeCells>
  <pageMargins left="0.11458333333333333" right="1.0416666666666666E-2" top="0.75" bottom="0.75" header="0.3" footer="0.3"/>
  <pageSetup paperSize="9" scale="68" orientation="landscape" r:id="rId1"/>
  <rowBreaks count="6" manualBreakCount="6">
    <brk id="19" max="16383" man="1"/>
    <brk id="37" max="16383" man="1"/>
    <brk id="68" max="10" man="1"/>
    <brk id="84" max="16383" man="1"/>
    <brk id="102" max="16383" man="1"/>
    <brk id="1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2024-04-24T10:03:10Z</dcterms:modified>
</cp:coreProperties>
</file>