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 filterPrivacy="1"/>
  <xr:revisionPtr revIDLastSave="0" documentId="13_ncr:1_{E145B9B5-E566-4B70-A13D-E41824866DA4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CZĘŚĆ 1" sheetId="1" r:id="rId1"/>
  </sheet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9" i="1" l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I37" i="1" l="1"/>
  <c r="I38" i="1"/>
  <c r="I39" i="1"/>
  <c r="J39" i="1" s="1"/>
  <c r="I40" i="1"/>
  <c r="J40" i="1" s="1"/>
  <c r="I41" i="1"/>
  <c r="J41" i="1" s="1"/>
  <c r="I42" i="1"/>
  <c r="I43" i="1"/>
  <c r="I44" i="1"/>
  <c r="I45" i="1"/>
  <c r="J45" i="1" s="1"/>
  <c r="I46" i="1"/>
  <c r="J46" i="1" s="1"/>
  <c r="I47" i="1"/>
  <c r="I48" i="1"/>
  <c r="I49" i="1"/>
  <c r="I50" i="1"/>
  <c r="I51" i="1"/>
  <c r="I52" i="1"/>
  <c r="J52" i="1" s="1"/>
  <c r="I53" i="1"/>
  <c r="I54" i="1"/>
  <c r="I55" i="1"/>
  <c r="I56" i="1"/>
  <c r="I57" i="1"/>
  <c r="J57" i="1" s="1"/>
  <c r="I58" i="1"/>
  <c r="J58" i="1" s="1"/>
  <c r="I59" i="1"/>
  <c r="I60" i="1"/>
  <c r="I61" i="1"/>
  <c r="I62" i="1"/>
  <c r="I63" i="1"/>
  <c r="J63" i="1" s="1"/>
  <c r="I64" i="1"/>
  <c r="J64" i="1" s="1"/>
  <c r="I65" i="1"/>
  <c r="J65" i="1" s="1"/>
  <c r="I66" i="1"/>
  <c r="I67" i="1"/>
  <c r="I68" i="1"/>
  <c r="I69" i="1"/>
  <c r="J69" i="1" s="1"/>
  <c r="K69" i="1" s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H69" i="1" s="1"/>
  <c r="J51" i="1" l="1"/>
  <c r="J53" i="1"/>
  <c r="J47" i="1"/>
  <c r="J59" i="1"/>
  <c r="J66" i="1"/>
  <c r="J60" i="1"/>
  <c r="J54" i="1"/>
  <c r="J48" i="1"/>
  <c r="J42" i="1"/>
  <c r="J67" i="1"/>
  <c r="J61" i="1"/>
  <c r="J55" i="1"/>
  <c r="J49" i="1"/>
  <c r="J43" i="1"/>
  <c r="J37" i="1"/>
  <c r="J68" i="1"/>
  <c r="J62" i="1"/>
  <c r="J56" i="1"/>
  <c r="J50" i="1"/>
  <c r="J44" i="1"/>
  <c r="J38" i="1"/>
  <c r="G36" i="1"/>
  <c r="I36" i="1"/>
  <c r="J36" i="1" s="1"/>
  <c r="G35" i="1"/>
  <c r="I35" i="1"/>
  <c r="J35" i="1" l="1"/>
  <c r="I23" i="1"/>
  <c r="J23" i="1" s="1"/>
  <c r="I24" i="1"/>
  <c r="J24" i="1" s="1"/>
  <c r="I25" i="1"/>
  <c r="J25" i="1" s="1"/>
  <c r="I26" i="1"/>
  <c r="J26" i="1" s="1"/>
  <c r="I27" i="1"/>
  <c r="J27" i="1" s="1"/>
  <c r="I28" i="1"/>
  <c r="J28" i="1" s="1"/>
  <c r="I29" i="1"/>
  <c r="I30" i="1"/>
  <c r="I31" i="1"/>
  <c r="J31" i="1" s="1"/>
  <c r="I32" i="1"/>
  <c r="J32" i="1" s="1"/>
  <c r="I33" i="1"/>
  <c r="I34" i="1"/>
  <c r="G23" i="1"/>
  <c r="G24" i="1"/>
  <c r="G25" i="1"/>
  <c r="G26" i="1"/>
  <c r="G27" i="1"/>
  <c r="G28" i="1"/>
  <c r="G29" i="1"/>
  <c r="G30" i="1"/>
  <c r="G31" i="1"/>
  <c r="G32" i="1"/>
  <c r="G33" i="1"/>
  <c r="G34" i="1"/>
  <c r="J34" i="1" l="1"/>
  <c r="J30" i="1"/>
  <c r="J29" i="1"/>
  <c r="J33" i="1"/>
  <c r="G12" i="1" l="1"/>
  <c r="I12" i="1"/>
  <c r="J12" i="1" l="1"/>
  <c r="G22" i="1"/>
  <c r="G21" i="1"/>
  <c r="G20" i="1"/>
  <c r="G19" i="1"/>
  <c r="G18" i="1"/>
  <c r="G17" i="1"/>
  <c r="G16" i="1"/>
  <c r="G15" i="1"/>
  <c r="G14" i="1"/>
  <c r="G13" i="1"/>
  <c r="G11" i="1"/>
  <c r="G10" i="1"/>
  <c r="G9" i="1"/>
  <c r="G8" i="1"/>
  <c r="H8" i="1" s="1"/>
  <c r="G70" i="1" l="1"/>
  <c r="H70" i="1"/>
  <c r="I13" i="1"/>
  <c r="I14" i="1"/>
  <c r="I9" i="1"/>
  <c r="I17" i="1"/>
  <c r="J17" i="1" s="1"/>
  <c r="I21" i="1"/>
  <c r="I10" i="1"/>
  <c r="I11" i="1"/>
  <c r="I18" i="1"/>
  <c r="I22" i="1"/>
  <c r="I15" i="1"/>
  <c r="I19" i="1"/>
  <c r="I16" i="1"/>
  <c r="I20" i="1"/>
  <c r="J22" i="1" l="1"/>
  <c r="J20" i="1"/>
  <c r="J19" i="1"/>
  <c r="J18" i="1"/>
  <c r="J21" i="1"/>
  <c r="J16" i="1"/>
  <c r="J15" i="1"/>
  <c r="J11" i="1"/>
  <c r="J10" i="1"/>
  <c r="J14" i="1"/>
  <c r="J13" i="1"/>
  <c r="J9" i="1"/>
  <c r="I8" i="1"/>
  <c r="J8" i="1" l="1"/>
  <c r="J70" i="1" l="1"/>
  <c r="K8" i="1"/>
  <c r="K70" i="1"/>
</calcChain>
</file>

<file path=xl/sharedStrings.xml><?xml version="1.0" encoding="utf-8"?>
<sst xmlns="http://schemas.openxmlformats.org/spreadsheetml/2006/main" count="203" uniqueCount="140">
  <si>
    <t>Lp.</t>
  </si>
  <si>
    <t>Nazwa produktu</t>
  </si>
  <si>
    <t>Jm</t>
  </si>
  <si>
    <t>Stawka VAT</t>
  </si>
  <si>
    <t>kg</t>
  </si>
  <si>
    <t>RAZEM</t>
  </si>
  <si>
    <t xml:space="preserve">Zamówienie podstawowe </t>
  </si>
  <si>
    <t>Bułka pszenna zwykła</t>
  </si>
  <si>
    <t>Bułka graham</t>
  </si>
  <si>
    <t>Bułka maślana</t>
  </si>
  <si>
    <t>Rogal pszenny</t>
  </si>
  <si>
    <t>Bułka tarta</t>
  </si>
  <si>
    <t>Chleb mieszany słonecznikowy</t>
  </si>
  <si>
    <t>Chleb mieszany z soją</t>
  </si>
  <si>
    <t>Chleb wieloziarnisty</t>
  </si>
  <si>
    <t>Chleb zwykły</t>
  </si>
  <si>
    <t>Bułka ze słonecznikiem</t>
  </si>
  <si>
    <t>Bułka z ziarnami</t>
  </si>
  <si>
    <t>Chałka</t>
  </si>
  <si>
    <t>Drożdżówka z jagodami</t>
  </si>
  <si>
    <t>Placek drożdżowy</t>
  </si>
  <si>
    <t>Pączek</t>
  </si>
  <si>
    <t>Makowiec</t>
  </si>
  <si>
    <t>Mazurek</t>
  </si>
  <si>
    <t>Sernik</t>
  </si>
  <si>
    <t>Babka w polewie</t>
  </si>
  <si>
    <t>Jabłecznik</t>
  </si>
  <si>
    <t xml:space="preserve">Piernik </t>
  </si>
  <si>
    <t>Piernik w polewie</t>
  </si>
  <si>
    <t>Keks</t>
  </si>
  <si>
    <t>Bagietka pszenna</t>
  </si>
  <si>
    <t>Półbagietka czosnkowa</t>
  </si>
  <si>
    <t>Bułka do hamburgera</t>
  </si>
  <si>
    <t>Bajgiel</t>
  </si>
  <si>
    <t>Bułka hot-dog pszenna</t>
  </si>
  <si>
    <t>Chlebek pita</t>
  </si>
  <si>
    <t>Chleb żytni razowy</t>
  </si>
  <si>
    <t>Chleb zwykły krojony w folii</t>
  </si>
  <si>
    <t>Chleb graham</t>
  </si>
  <si>
    <t>Chleb wieloziarnisty wzbogacony w Ca, kwas foliowy i Fe</t>
  </si>
  <si>
    <t>Chleb tostowy pszenny</t>
  </si>
  <si>
    <t>Drożdżówka z nadzieniem o obniżonej wartości energetycznej</t>
  </si>
  <si>
    <t>Drożdżówka z budyniem</t>
  </si>
  <si>
    <t>Drożdżówka z serem</t>
  </si>
  <si>
    <t>Drożdżówka z makiem</t>
  </si>
  <si>
    <t>Drożdżówka z nadzieniem owocowym</t>
  </si>
  <si>
    <t>Bułeczki z cynamonem</t>
  </si>
  <si>
    <t>Bułeczki z cynamonem o obniżonej wartości energetycznej</t>
  </si>
  <si>
    <t>Mufinki z czekoladą</t>
  </si>
  <si>
    <t>Mufinki z czekoladą o obniżonej wartości energetycznej</t>
  </si>
  <si>
    <t>Mufinki z orzechami</t>
  </si>
  <si>
    <t>Mufinki z orzechami o obniżonej wartości energetycznej</t>
  </si>
  <si>
    <t>Mufinki z bananami</t>
  </si>
  <si>
    <t>Mufinki z bananami o obniżonej wartości energetycznej</t>
  </si>
  <si>
    <t>Placek z brzoskwiniami</t>
  </si>
  <si>
    <t>Placek z brzoskwiniami o obniżonej wartości energetycznej</t>
  </si>
  <si>
    <t>Placek z jagodami</t>
  </si>
  <si>
    <t>Placek z wiśniami</t>
  </si>
  <si>
    <t>Placek z wiśniami o obniżonej wartości energetycznej</t>
  </si>
  <si>
    <t>Ciasto Brownie</t>
  </si>
  <si>
    <t>Babka waniliowa</t>
  </si>
  <si>
    <t>Babka waniliowa o obniżonej wartości energetycznej</t>
  </si>
  <si>
    <t>Babka czekoladowa</t>
  </si>
  <si>
    <t>Babka czekoladowa o obniżonej wartości energetycznej</t>
  </si>
  <si>
    <t>Korpusy babeczek słodkie</t>
  </si>
  <si>
    <t>Korpusy babeczek słone</t>
  </si>
  <si>
    <t>Ciastka kruche</t>
  </si>
  <si>
    <t>Donut</t>
  </si>
  <si>
    <t>Croissant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</si>
  <si>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</si>
  <si>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</si>
  <si>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</si>
  <si>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</si>
  <si>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</si>
  <si>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</si>
  <si>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</si>
  <si>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</si>
  <si>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</si>
  <si>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</si>
  <si>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</si>
  <si>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</si>
  <si>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</si>
  <si>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</si>
  <si>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</si>
  <si>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</si>
  <si>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</si>
  <si>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</si>
  <si>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</si>
  <si>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</si>
  <si>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</si>
  <si>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</si>
  <si>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</si>
  <si>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</si>
  <si>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</si>
  <si>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</si>
  <si>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</si>
  <si>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</si>
  <si>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</si>
  <si>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</si>
  <si>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</si>
  <si>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</si>
  <si>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</si>
  <si>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</si>
  <si>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</si>
  <si>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</si>
  <si>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</si>
  <si>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</si>
  <si>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</si>
  <si>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</si>
  <si>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</si>
  <si>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</si>
  <si>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</si>
  <si>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</si>
  <si>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</si>
  <si>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</si>
  <si>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</si>
  <si>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</si>
  <si>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</si>
  <si>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</si>
  <si>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</si>
  <si>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</si>
  <si>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</si>
  <si>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</si>
  <si>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</si>
  <si>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</si>
  <si>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</si>
  <si>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</si>
  <si>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</si>
  <si>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</si>
  <si>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</si>
  <si>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</si>
  <si>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 xml:space="preserve">Formularz szczegółowej wyceny - Część 1
Sukcesywna dostawa pieczywa oraz produktów cukierniczych do magazynu zlokalizowanego w m. Nowa Dęba </t>
  </si>
  <si>
    <t>W niniejszym formularzu szczegółowej wyceny zostały wprowadzone formuły. Wykonawca zobligowany jest jedynie do uzupełnienia 
"CENY JEDNOSTKOWEJ NETTO" oraz określenia "STAWKI PODATKU VAT" poprzez wpisanie 5%, 8% lub 23%.
Wprowadzenie przez Zamawiajacego formuł nie zwalnia Wykonawcy z obowiązku sprawdzenia prawidłowości dokonanych wyliczeń po wprowadzeniu odpowiednich wartości.</t>
  </si>
  <si>
    <t>Zamówienie opcjonalne</t>
  </si>
  <si>
    <t xml:space="preserve">Ilość </t>
  </si>
  <si>
    <t>Wartość całkowita netto</t>
  </si>
  <si>
    <t>Wartość całkowita brutto</t>
  </si>
  <si>
    <t>Ilość</t>
  </si>
  <si>
    <t>Dokument należy podpisać kwalifikowanym podpisem elektronicznym przez osobę lub osoby umocowane do złożenia podpisu w imieniu Wykonawcy</t>
  </si>
  <si>
    <t>Cena jednostkowa NETTO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</si>
</sst>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2" x14ac:knownFonts="1">
    <font>
      <sz val="11"/>
      <color theme="1"/>
      <name val="Calibri"/>
      <family val="2"/>
      <scheme val="minor"/>
    </font>
    <font>
      <sz val="11"/>
      <name val="Arial CE"/>
      <charset val="238"/>
    </font>
    <font>
      <b/>
      <sz val="12"/>
      <name val="Arial CE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b/>
      <sz val="11"/>
      <name val="Arial CE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64">
    <xf numFmtId="0" fontId="0" fillId="0" borderId="0" xfId="0"/>
    <xf numFmtId="0" fontId="1" fillId="2" borderId="14" xfId="0" applyFont="1" applyFill="1" applyBorder="1" applyAlignment="1">
      <alignment horizontal="center" vertical="center"/>
    </xf>
    <xf numFmtId="0" fontId="0" fillId="0" borderId="0" xfId="0" applyBorder="1"/>
    <xf numFmtId="0" fontId="5" fillId="0" borderId="14" xfId="1" applyFont="1" applyBorder="1" applyAlignment="1" applyProtection="1">
      <alignment vertical="center" wrapText="1"/>
      <protection hidden="1"/>
    </xf>
    <xf numFmtId="0" fontId="5" fillId="0" borderId="14" xfId="1" applyFont="1" applyBorder="1" applyAlignment="1" applyProtection="1">
      <alignment horizontal="left" vertical="center" wrapText="1"/>
      <protection hidden="1"/>
    </xf>
    <xf numFmtId="0" fontId="5" fillId="0" borderId="20" xfId="1" applyFont="1" applyBorder="1" applyAlignment="1" applyProtection="1">
      <alignment horizontal="left" vertical="center" wrapText="1"/>
      <protection hidden="1"/>
    </xf>
    <xf numFmtId="0" fontId="5" fillId="0" borderId="14" xfId="1" applyFont="1" applyFill="1" applyBorder="1" applyAlignment="1" applyProtection="1">
      <alignment vertical="center" wrapText="1"/>
      <protection hidden="1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10" fontId="5" fillId="2" borderId="19" xfId="1" applyNumberFormat="1" applyFont="1" applyFill="1" applyBorder="1" applyAlignment="1" applyProtection="1">
      <alignment horizontal="center" vertical="center" wrapText="1"/>
      <protection hidden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2" fontId="11" fillId="4" borderId="8" xfId="1" applyNumberFormat="1" applyFont="1" applyFill="1" applyBorder="1" applyAlignment="1" applyProtection="1">
      <alignment horizontal="center" vertical="center" wrapText="1"/>
      <protection hidden="1"/>
    </xf>
    <xf numFmtId="2" fontId="11" fillId="4" borderId="2" xfId="1" applyNumberFormat="1" applyFont="1" applyFill="1" applyBorder="1" applyAlignment="1" applyProtection="1">
      <alignment horizontal="center" vertical="center" wrapText="1"/>
      <protection hidden="1"/>
    </xf>
    <xf numFmtId="2" fontId="11" fillId="4" borderId="11" xfId="1" applyNumberFormat="1" applyFont="1" applyFill="1" applyBorder="1" applyAlignment="1" applyProtection="1">
      <alignment horizontal="center" vertical="center"/>
      <protection hidden="1"/>
    </xf>
    <xf numFmtId="2" fontId="11" fillId="4" borderId="11" xfId="1" applyNumberFormat="1" applyFont="1" applyFill="1" applyBorder="1" applyAlignment="1" applyProtection="1">
      <alignment horizontal="center" vertical="center" wrapText="1"/>
      <protection hidden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8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/>
    </xf>
    <xf numFmtId="2" fontId="11" fillId="3" borderId="2" xfId="0" applyNumberFormat="1" applyFont="1" applyFill="1" applyBorder="1" applyAlignment="1">
      <alignment horizontal="center" vertical="center" wrapText="1"/>
    </xf>
    <xf numFmtId="10" fontId="11" fillId="3" borderId="2" xfId="0" applyNumberFormat="1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/>
    </xf>
    <xf numFmtId="2" fontId="11" fillId="3" borderId="8" xfId="0" applyNumberFormat="1" applyFont="1" applyFill="1" applyBorder="1" applyAlignment="1">
      <alignment horizontal="center" vertical="center" wrapText="1"/>
    </xf>
    <xf numFmtId="10" fontId="11" fillId="3" borderId="8" xfId="0" applyNumberFormat="1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/>
    </xf>
    <xf numFmtId="2" fontId="11" fillId="3" borderId="11" xfId="0" applyNumberFormat="1" applyFont="1" applyFill="1" applyBorder="1" applyAlignment="1">
      <alignment horizontal="center" vertical="center" wrapText="1"/>
    </xf>
    <xf numFmtId="10" fontId="11" fillId="3" borderId="11" xfId="0" applyNumberFormat="1" applyFont="1" applyFill="1" applyBorder="1" applyAlignment="1">
      <alignment horizontal="center" vertical="center" wrapText="1"/>
    </xf>
    <xf numFmtId="3" fontId="5" fillId="4" borderId="14" xfId="1" applyNumberFormat="1" applyFont="1" applyFill="1" applyBorder="1" applyAlignment="1" applyProtection="1">
      <alignment horizontal="center" vertical="center"/>
      <protection hidden="1"/>
    </xf>
    <xf numFmtId="3" fontId="4" fillId="4" borderId="14" xfId="1" applyNumberFormat="1" applyFont="1" applyFill="1" applyBorder="1" applyAlignment="1" applyProtection="1">
      <alignment horizontal="center" vertical="center"/>
      <protection hidden="1"/>
    </xf>
    <xf numFmtId="10" fontId="5" fillId="2" borderId="22" xfId="1" applyNumberFormat="1" applyFont="1" applyFill="1" applyBorder="1" applyAlignment="1" applyProtection="1">
      <alignment horizontal="center" vertical="center" wrapText="1"/>
      <protection hidden="1"/>
    </xf>
    <xf numFmtId="3" fontId="5" fillId="4" borderId="23" xfId="1" applyNumberFormat="1" applyFont="1" applyFill="1" applyBorder="1" applyAlignment="1" applyProtection="1">
      <alignment horizontal="center" vertical="center"/>
      <protection hidden="1"/>
    </xf>
    <xf numFmtId="2" fontId="11" fillId="4" borderId="2" xfId="1" applyNumberFormat="1" applyFont="1" applyFill="1" applyBorder="1" applyAlignment="1" applyProtection="1">
      <alignment horizontal="center" vertical="center"/>
      <protection hidden="1"/>
    </xf>
    <xf numFmtId="1" fontId="4" fillId="4" borderId="14" xfId="1" applyNumberFormat="1" applyFont="1" applyFill="1" applyBorder="1" applyAlignment="1" applyProtection="1">
      <alignment horizontal="center" vertical="center"/>
      <protection hidden="1"/>
    </xf>
    <xf numFmtId="0" fontId="1" fillId="2" borderId="20" xfId="0" applyFont="1" applyFill="1" applyBorder="1" applyAlignment="1">
      <alignment horizontal="center" vertical="center"/>
    </xf>
    <xf numFmtId="10" fontId="5" fillId="2" borderId="0" xfId="1" applyNumberFormat="1" applyFont="1" applyFill="1" applyBorder="1" applyAlignment="1" applyProtection="1">
      <alignment horizontal="center" vertical="center" wrapText="1"/>
      <protection hidden="1"/>
    </xf>
    <xf numFmtId="3" fontId="4" fillId="4" borderId="20" xfId="1" applyNumberFormat="1" applyFont="1" applyFill="1" applyBorder="1" applyAlignment="1" applyProtection="1">
      <alignment horizontal="center" vertical="center"/>
      <protection hidden="1"/>
    </xf>
    <xf numFmtId="1" fontId="4" fillId="4" borderId="20" xfId="1" applyNumberFormat="1" applyFont="1" applyFill="1" applyBorder="1" applyAlignment="1" applyProtection="1">
      <alignment horizontal="center" vertical="center"/>
      <protection hidden="1"/>
    </xf>
    <xf numFmtId="2" fontId="7" fillId="0" borderId="21" xfId="1" applyNumberFormat="1" applyFont="1" applyFill="1" applyBorder="1" applyAlignment="1" applyProtection="1">
      <alignment horizontal="center" vertical="center"/>
      <protection hidden="1"/>
    </xf>
    <xf numFmtId="0" fontId="2" fillId="2" borderId="5" xfId="0" applyFont="1" applyFill="1" applyBorder="1" applyAlignment="1">
      <alignment horizontal="right" vertical="center"/>
    </xf>
    <xf numFmtId="0" fontId="2" fillId="2" borderId="6" xfId="0" applyFont="1" applyFill="1" applyBorder="1" applyAlignment="1">
      <alignment horizontal="right" vertical="center"/>
    </xf>
    <xf numFmtId="2" fontId="2" fillId="0" borderId="21" xfId="0" applyNumberFormat="1" applyFont="1" applyFill="1" applyBorder="1" applyAlignment="1">
      <alignment horizontal="center" vertical="center"/>
    </xf>
    <xf numFmtId="2" fontId="2" fillId="4" borderId="6" xfId="0" applyNumberFormat="1" applyFont="1" applyFill="1" applyBorder="1" applyAlignment="1">
      <alignment horizontal="center" vertical="center"/>
    </xf>
    <xf numFmtId="164" fontId="4" fillId="2" borderId="14" xfId="1" applyNumberFormat="1" applyFont="1" applyFill="1" applyBorder="1" applyAlignment="1" applyProtection="1">
      <alignment horizontal="center" vertical="center"/>
      <protection hidden="1"/>
    </xf>
    <xf numFmtId="164" fontId="4" fillId="2" borderId="20" xfId="1" applyNumberFormat="1" applyFont="1" applyFill="1" applyBorder="1" applyAlignment="1" applyProtection="1">
      <alignment horizontal="center" vertical="center"/>
      <protection hidden="1"/>
    </xf>
    <xf numFmtId="164" fontId="5" fillId="0" borderId="14" xfId="1" applyNumberFormat="1" applyFont="1" applyFill="1" applyBorder="1" applyAlignment="1" applyProtection="1">
      <alignment horizontal="center" vertical="center" wrapText="1"/>
      <protection hidden="1"/>
    </xf>
    <xf numFmtId="164" fontId="5" fillId="0" borderId="20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Normalny" xfId="0" builtinId="0"/>
    <cellStyle name="Normalny_JW1106 Olszty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72"/>
  <sheetViews>
    <sheetView tabSelected="1" workbookViewId="0">
      <selection activeCell="E78" sqref="E78"/>
    </sheetView>
  </sheetViews>
  <sheetFormatPr defaultRowHeight="15" x14ac:dyDescent="0.25"/>
  <cols>
    <col min="2" max="2" width="41" customWidth="1"/>
    <col min="4" max="4" width="16.42578125" customWidth="1"/>
    <col min="6" max="6" width="16.28515625" customWidth="1"/>
    <col min="7" max="7" width="16.140625" customWidth="1"/>
    <col min="8" max="8" width="17.42578125" customWidth="1"/>
    <col min="9" max="9" width="17.7109375" customWidth="1"/>
    <col min="10" max="10" width="16.7109375" customWidth="1"/>
    <col min="11" max="11" width="16.5703125" customWidth="1"/>
  </cols>
  <sheetData>
    <row r="1" spans="1:12" ht="50.25" customHeight="1" thickBot="1" x14ac:dyDescent="0.3">
      <c r="A1" s="14" t="s">
        <v>131</v>
      </c>
      <c r="B1" s="15"/>
      <c r="C1" s="15"/>
      <c r="D1" s="15"/>
      <c r="E1" s="15"/>
      <c r="F1" s="15"/>
      <c r="G1" s="15"/>
      <c r="H1" s="15"/>
      <c r="I1" s="15"/>
      <c r="J1" s="15"/>
      <c r="K1" s="16"/>
    </row>
    <row r="2" spans="1:12" ht="48" customHeight="1" thickBot="1" x14ac:dyDescent="0.3">
      <c r="A2" s="17" t="s">
        <v>132</v>
      </c>
      <c r="B2" s="18"/>
      <c r="C2" s="18"/>
      <c r="D2" s="18"/>
      <c r="E2" s="18"/>
      <c r="F2" s="18"/>
      <c r="G2" s="18"/>
      <c r="H2" s="18"/>
      <c r="I2" s="18"/>
      <c r="J2" s="18"/>
      <c r="K2" s="19"/>
    </row>
    <row r="3" spans="1:12" ht="17.25" customHeight="1" x14ac:dyDescent="0.25">
      <c r="A3" s="33" t="s">
        <v>0</v>
      </c>
      <c r="B3" s="34" t="s">
        <v>1</v>
      </c>
      <c r="C3" s="26" t="s">
        <v>2</v>
      </c>
      <c r="D3" s="35" t="s">
        <v>139</v>
      </c>
      <c r="E3" s="36" t="s">
        <v>3</v>
      </c>
      <c r="F3" s="24" t="s">
        <v>6</v>
      </c>
      <c r="G3" s="25"/>
      <c r="H3" s="26"/>
      <c r="I3" s="25" t="s">
        <v>133</v>
      </c>
      <c r="J3" s="25"/>
      <c r="K3" s="26"/>
      <c r="L3" s="2"/>
    </row>
    <row r="4" spans="1:12" ht="16.5" customHeight="1" x14ac:dyDescent="0.25">
      <c r="A4" s="37"/>
      <c r="B4" s="38"/>
      <c r="C4" s="29"/>
      <c r="D4" s="39"/>
      <c r="E4" s="40"/>
      <c r="F4" s="27"/>
      <c r="G4" s="28"/>
      <c r="H4" s="29"/>
      <c r="I4" s="28"/>
      <c r="J4" s="28"/>
      <c r="K4" s="29"/>
      <c r="L4" s="2"/>
    </row>
    <row r="5" spans="1:12" ht="19.5" customHeight="1" thickBot="1" x14ac:dyDescent="0.3">
      <c r="A5" s="37"/>
      <c r="B5" s="38"/>
      <c r="C5" s="29"/>
      <c r="D5" s="39"/>
      <c r="E5" s="40"/>
      <c r="F5" s="30"/>
      <c r="G5" s="31"/>
      <c r="H5" s="32"/>
      <c r="I5" s="28"/>
      <c r="J5" s="28"/>
      <c r="K5" s="29"/>
      <c r="L5" s="2"/>
    </row>
    <row r="6" spans="1:12" ht="15.75" customHeight="1" x14ac:dyDescent="0.25">
      <c r="A6" s="37"/>
      <c r="B6" s="38"/>
      <c r="C6" s="29"/>
      <c r="D6" s="39"/>
      <c r="E6" s="40"/>
      <c r="F6" s="49" t="s">
        <v>134</v>
      </c>
      <c r="G6" s="20" t="s">
        <v>135</v>
      </c>
      <c r="H6" s="20" t="s">
        <v>136</v>
      </c>
      <c r="I6" s="21" t="s">
        <v>137</v>
      </c>
      <c r="J6" s="21" t="s">
        <v>135</v>
      </c>
      <c r="K6" s="21" t="s">
        <v>136</v>
      </c>
      <c r="L6" s="2"/>
    </row>
    <row r="7" spans="1:12" ht="33" customHeight="1" thickBot="1" x14ac:dyDescent="0.3">
      <c r="A7" s="41"/>
      <c r="B7" s="42"/>
      <c r="C7" s="32"/>
      <c r="D7" s="43"/>
      <c r="E7" s="44"/>
      <c r="F7" s="22"/>
      <c r="G7" s="23"/>
      <c r="H7" s="23"/>
      <c r="I7" s="23"/>
      <c r="J7" s="23"/>
      <c r="K7" s="23"/>
      <c r="L7" s="2"/>
    </row>
    <row r="8" spans="1:12" ht="18" customHeight="1" x14ac:dyDescent="0.25">
      <c r="A8" s="1" t="s">
        <v>69</v>
      </c>
      <c r="B8" s="3" t="s">
        <v>7</v>
      </c>
      <c r="C8" s="1" t="s">
        <v>4</v>
      </c>
      <c r="D8" s="62"/>
      <c r="E8" s="47"/>
      <c r="F8" s="48">
        <v>15000</v>
      </c>
      <c r="G8" s="60">
        <f>ROUND((F8*D8),2)</f>
        <v>0</v>
      </c>
      <c r="H8" s="60">
        <f>G8+(G8*E8)</f>
        <v>0</v>
      </c>
      <c r="I8" s="50">
        <f>F8</f>
        <v>15000</v>
      </c>
      <c r="J8" s="60">
        <f>ROUND((I8*D8),2)</f>
        <v>0</v>
      </c>
      <c r="K8" s="60">
        <f>J8+(J8*E8)</f>
        <v>0</v>
      </c>
    </row>
    <row r="9" spans="1:12" ht="17.25" customHeight="1" x14ac:dyDescent="0.25">
      <c r="A9" s="1" t="s">
        <v>70</v>
      </c>
      <c r="B9" s="3" t="s">
        <v>8</v>
      </c>
      <c r="C9" s="1" t="s">
        <v>4</v>
      </c>
      <c r="D9" s="62"/>
      <c r="E9" s="47"/>
      <c r="F9" s="45">
        <v>15000</v>
      </c>
      <c r="G9" s="60">
        <f t="shared" ref="G9:G69" si="0">ROUND((F9*D9),2)</f>
        <v>0</v>
      </c>
      <c r="H9" s="60">
        <f t="shared" ref="H9:H69" si="1">G9+(G9*E9)</f>
        <v>0</v>
      </c>
      <c r="I9" s="50">
        <f t="shared" ref="I9:I69" si="2">F9</f>
        <v>15000</v>
      </c>
      <c r="J9" s="60">
        <f t="shared" ref="J9:J69" si="3">ROUND((I9*D9),2)</f>
        <v>0</v>
      </c>
      <c r="K9" s="60">
        <f t="shared" ref="K9:K69" si="4">J9+(J9*E9)</f>
        <v>0</v>
      </c>
    </row>
    <row r="10" spans="1:12" x14ac:dyDescent="0.25">
      <c r="A10" s="1" t="s">
        <v>71</v>
      </c>
      <c r="B10" s="3" t="s">
        <v>9</v>
      </c>
      <c r="C10" s="1" t="s">
        <v>4</v>
      </c>
      <c r="D10" s="62"/>
      <c r="E10" s="47"/>
      <c r="F10" s="45">
        <v>1000</v>
      </c>
      <c r="G10" s="60">
        <f t="shared" si="0"/>
        <v>0</v>
      </c>
      <c r="H10" s="60">
        <f t="shared" si="1"/>
        <v>0</v>
      </c>
      <c r="I10" s="50">
        <f t="shared" si="2"/>
        <v>1000</v>
      </c>
      <c r="J10" s="60">
        <f t="shared" si="3"/>
        <v>0</v>
      </c>
      <c r="K10" s="60">
        <f t="shared" si="4"/>
        <v>0</v>
      </c>
    </row>
    <row r="11" spans="1:12" x14ac:dyDescent="0.25">
      <c r="A11" s="1" t="s">
        <v>72</v>
      </c>
      <c r="B11" s="4" t="s">
        <v>16</v>
      </c>
      <c r="C11" s="1" t="s">
        <v>4</v>
      </c>
      <c r="D11" s="62"/>
      <c r="E11" s="47"/>
      <c r="F11" s="45">
        <v>1000</v>
      </c>
      <c r="G11" s="60">
        <f t="shared" si="0"/>
        <v>0</v>
      </c>
      <c r="H11" s="60">
        <f t="shared" si="1"/>
        <v>0</v>
      </c>
      <c r="I11" s="50">
        <f t="shared" si="2"/>
        <v>1000</v>
      </c>
      <c r="J11" s="60">
        <f t="shared" si="3"/>
        <v>0</v>
      </c>
      <c r="K11" s="60">
        <f t="shared" si="4"/>
        <v>0</v>
      </c>
    </row>
    <row r="12" spans="1:12" x14ac:dyDescent="0.25">
      <c r="A12" s="1" t="s">
        <v>73</v>
      </c>
      <c r="B12" s="5" t="s">
        <v>17</v>
      </c>
      <c r="C12" s="1" t="s">
        <v>4</v>
      </c>
      <c r="D12" s="62"/>
      <c r="E12" s="47"/>
      <c r="F12" s="45">
        <v>1000</v>
      </c>
      <c r="G12" s="60">
        <f t="shared" si="0"/>
        <v>0</v>
      </c>
      <c r="H12" s="60">
        <f t="shared" si="1"/>
        <v>0</v>
      </c>
      <c r="I12" s="50">
        <f t="shared" si="2"/>
        <v>1000</v>
      </c>
      <c r="J12" s="60">
        <f t="shared" si="3"/>
        <v>0</v>
      </c>
      <c r="K12" s="60">
        <f t="shared" si="4"/>
        <v>0</v>
      </c>
    </row>
    <row r="13" spans="1:12" x14ac:dyDescent="0.25">
      <c r="A13" s="1" t="s">
        <v>74</v>
      </c>
      <c r="B13" s="3" t="s">
        <v>30</v>
      </c>
      <c r="C13" s="1" t="s">
        <v>4</v>
      </c>
      <c r="D13" s="62"/>
      <c r="E13" s="47"/>
      <c r="F13" s="45">
        <v>4000</v>
      </c>
      <c r="G13" s="60">
        <f t="shared" si="0"/>
        <v>0</v>
      </c>
      <c r="H13" s="60">
        <f t="shared" si="1"/>
        <v>0</v>
      </c>
      <c r="I13" s="50">
        <f t="shared" si="2"/>
        <v>4000</v>
      </c>
      <c r="J13" s="60">
        <f t="shared" si="3"/>
        <v>0</v>
      </c>
      <c r="K13" s="60">
        <f t="shared" si="4"/>
        <v>0</v>
      </c>
    </row>
    <row r="14" spans="1:12" x14ac:dyDescent="0.25">
      <c r="A14" s="1" t="s">
        <v>75</v>
      </c>
      <c r="B14" s="3" t="s">
        <v>31</v>
      </c>
      <c r="C14" s="1" t="s">
        <v>4</v>
      </c>
      <c r="D14" s="62"/>
      <c r="E14" s="47"/>
      <c r="F14" s="45">
        <v>500</v>
      </c>
      <c r="G14" s="60">
        <f t="shared" si="0"/>
        <v>0</v>
      </c>
      <c r="H14" s="60">
        <f t="shared" si="1"/>
        <v>0</v>
      </c>
      <c r="I14" s="50">
        <f t="shared" si="2"/>
        <v>500</v>
      </c>
      <c r="J14" s="60">
        <f t="shared" si="3"/>
        <v>0</v>
      </c>
      <c r="K14" s="60">
        <f t="shared" si="4"/>
        <v>0</v>
      </c>
    </row>
    <row r="15" spans="1:12" x14ac:dyDescent="0.25">
      <c r="A15" s="1" t="s">
        <v>76</v>
      </c>
      <c r="B15" s="4" t="s">
        <v>32</v>
      </c>
      <c r="C15" s="1" t="s">
        <v>4</v>
      </c>
      <c r="D15" s="62"/>
      <c r="E15" s="47"/>
      <c r="F15" s="45">
        <v>700</v>
      </c>
      <c r="G15" s="60">
        <f t="shared" si="0"/>
        <v>0</v>
      </c>
      <c r="H15" s="60">
        <f t="shared" si="1"/>
        <v>0</v>
      </c>
      <c r="I15" s="50">
        <f t="shared" si="2"/>
        <v>700</v>
      </c>
      <c r="J15" s="60">
        <f t="shared" si="3"/>
        <v>0</v>
      </c>
      <c r="K15" s="60">
        <f t="shared" si="4"/>
        <v>0</v>
      </c>
    </row>
    <row r="16" spans="1:12" x14ac:dyDescent="0.25">
      <c r="A16" s="1" t="s">
        <v>77</v>
      </c>
      <c r="B16" s="4" t="s">
        <v>33</v>
      </c>
      <c r="C16" s="1" t="s">
        <v>4</v>
      </c>
      <c r="D16" s="62"/>
      <c r="E16" s="47"/>
      <c r="F16" s="45">
        <v>500</v>
      </c>
      <c r="G16" s="60">
        <f t="shared" si="0"/>
        <v>0</v>
      </c>
      <c r="H16" s="60">
        <f t="shared" si="1"/>
        <v>0</v>
      </c>
      <c r="I16" s="50">
        <f t="shared" si="2"/>
        <v>500</v>
      </c>
      <c r="J16" s="60">
        <f t="shared" si="3"/>
        <v>0</v>
      </c>
      <c r="K16" s="60">
        <f t="shared" si="4"/>
        <v>0</v>
      </c>
    </row>
    <row r="17" spans="1:11" x14ac:dyDescent="0.25">
      <c r="A17" s="1" t="s">
        <v>78</v>
      </c>
      <c r="B17" s="4" t="s">
        <v>34</v>
      </c>
      <c r="C17" s="1" t="s">
        <v>4</v>
      </c>
      <c r="D17" s="62"/>
      <c r="E17" s="47"/>
      <c r="F17" s="45">
        <v>700</v>
      </c>
      <c r="G17" s="60">
        <f t="shared" si="0"/>
        <v>0</v>
      </c>
      <c r="H17" s="60">
        <f t="shared" si="1"/>
        <v>0</v>
      </c>
      <c r="I17" s="50">
        <f t="shared" si="2"/>
        <v>700</v>
      </c>
      <c r="J17" s="60">
        <f t="shared" si="3"/>
        <v>0</v>
      </c>
      <c r="K17" s="60">
        <f t="shared" si="4"/>
        <v>0</v>
      </c>
    </row>
    <row r="18" spans="1:11" x14ac:dyDescent="0.25">
      <c r="A18" s="1" t="s">
        <v>79</v>
      </c>
      <c r="B18" s="3" t="s">
        <v>18</v>
      </c>
      <c r="C18" s="1" t="s">
        <v>4</v>
      </c>
      <c r="D18" s="62"/>
      <c r="E18" s="47"/>
      <c r="F18" s="45">
        <v>700</v>
      </c>
      <c r="G18" s="60">
        <f t="shared" si="0"/>
        <v>0</v>
      </c>
      <c r="H18" s="60">
        <f t="shared" si="1"/>
        <v>0</v>
      </c>
      <c r="I18" s="50">
        <f t="shared" si="2"/>
        <v>700</v>
      </c>
      <c r="J18" s="60">
        <f t="shared" si="3"/>
        <v>0</v>
      </c>
      <c r="K18" s="60">
        <f t="shared" si="4"/>
        <v>0</v>
      </c>
    </row>
    <row r="19" spans="1:11" x14ac:dyDescent="0.25">
      <c r="A19" s="1" t="s">
        <v>80</v>
      </c>
      <c r="B19" s="3" t="s">
        <v>10</v>
      </c>
      <c r="C19" s="1" t="s">
        <v>4</v>
      </c>
      <c r="D19" s="62"/>
      <c r="E19" s="47"/>
      <c r="F19" s="45">
        <v>2500</v>
      </c>
      <c r="G19" s="60">
        <f t="shared" si="0"/>
        <v>0</v>
      </c>
      <c r="H19" s="60">
        <f t="shared" si="1"/>
        <v>0</v>
      </c>
      <c r="I19" s="50">
        <f t="shared" si="2"/>
        <v>2500</v>
      </c>
      <c r="J19" s="60">
        <f t="shared" si="3"/>
        <v>0</v>
      </c>
      <c r="K19" s="60">
        <f t="shared" si="4"/>
        <v>0</v>
      </c>
    </row>
    <row r="20" spans="1:11" x14ac:dyDescent="0.25">
      <c r="A20" s="1" t="s">
        <v>81</v>
      </c>
      <c r="B20" s="3" t="s">
        <v>11</v>
      </c>
      <c r="C20" s="1" t="s">
        <v>4</v>
      </c>
      <c r="D20" s="62"/>
      <c r="E20" s="47"/>
      <c r="F20" s="45">
        <v>3000</v>
      </c>
      <c r="G20" s="60">
        <f t="shared" si="0"/>
        <v>0</v>
      </c>
      <c r="H20" s="60">
        <f t="shared" si="1"/>
        <v>0</v>
      </c>
      <c r="I20" s="50">
        <f t="shared" si="2"/>
        <v>3000</v>
      </c>
      <c r="J20" s="60">
        <f t="shared" si="3"/>
        <v>0</v>
      </c>
      <c r="K20" s="60">
        <f t="shared" si="4"/>
        <v>0</v>
      </c>
    </row>
    <row r="21" spans="1:11" x14ac:dyDescent="0.25">
      <c r="A21" s="1" t="s">
        <v>82</v>
      </c>
      <c r="B21" s="6" t="s">
        <v>35</v>
      </c>
      <c r="C21" s="1" t="s">
        <v>4</v>
      </c>
      <c r="D21" s="62"/>
      <c r="E21" s="47"/>
      <c r="F21" s="45">
        <v>1000</v>
      </c>
      <c r="G21" s="60">
        <f t="shared" si="0"/>
        <v>0</v>
      </c>
      <c r="H21" s="60">
        <f t="shared" si="1"/>
        <v>0</v>
      </c>
      <c r="I21" s="50">
        <f t="shared" si="2"/>
        <v>1000</v>
      </c>
      <c r="J21" s="60">
        <f t="shared" si="3"/>
        <v>0</v>
      </c>
      <c r="K21" s="60">
        <f t="shared" si="4"/>
        <v>0</v>
      </c>
    </row>
    <row r="22" spans="1:11" x14ac:dyDescent="0.25">
      <c r="A22" s="1" t="s">
        <v>83</v>
      </c>
      <c r="B22" s="3" t="s">
        <v>36</v>
      </c>
      <c r="C22" s="1" t="s">
        <v>4</v>
      </c>
      <c r="D22" s="62"/>
      <c r="E22" s="47"/>
      <c r="F22" s="45">
        <v>2100</v>
      </c>
      <c r="G22" s="60">
        <f t="shared" si="0"/>
        <v>0</v>
      </c>
      <c r="H22" s="60">
        <f t="shared" si="1"/>
        <v>0</v>
      </c>
      <c r="I22" s="50">
        <f t="shared" si="2"/>
        <v>2100</v>
      </c>
      <c r="J22" s="60">
        <f t="shared" si="3"/>
        <v>0</v>
      </c>
      <c r="K22" s="60">
        <f t="shared" si="4"/>
        <v>0</v>
      </c>
    </row>
    <row r="23" spans="1:11" x14ac:dyDescent="0.25">
      <c r="A23" s="1" t="s">
        <v>84</v>
      </c>
      <c r="B23" s="3" t="s">
        <v>37</v>
      </c>
      <c r="C23" s="1" t="s">
        <v>4</v>
      </c>
      <c r="D23" s="62"/>
      <c r="E23" s="47"/>
      <c r="F23" s="45">
        <v>45000</v>
      </c>
      <c r="G23" s="60">
        <f t="shared" si="0"/>
        <v>0</v>
      </c>
      <c r="H23" s="60">
        <f t="shared" si="1"/>
        <v>0</v>
      </c>
      <c r="I23" s="50">
        <f t="shared" si="2"/>
        <v>45000</v>
      </c>
      <c r="J23" s="60">
        <f t="shared" si="3"/>
        <v>0</v>
      </c>
      <c r="K23" s="60">
        <f t="shared" si="4"/>
        <v>0</v>
      </c>
    </row>
    <row r="24" spans="1:11" x14ac:dyDescent="0.25">
      <c r="A24" s="1" t="s">
        <v>85</v>
      </c>
      <c r="B24" s="3" t="s">
        <v>38</v>
      </c>
      <c r="C24" s="1" t="s">
        <v>4</v>
      </c>
      <c r="D24" s="62"/>
      <c r="E24" s="47"/>
      <c r="F24" s="45">
        <v>2000</v>
      </c>
      <c r="G24" s="60">
        <f t="shared" si="0"/>
        <v>0</v>
      </c>
      <c r="H24" s="60">
        <f t="shared" si="1"/>
        <v>0</v>
      </c>
      <c r="I24" s="50">
        <f t="shared" si="2"/>
        <v>2000</v>
      </c>
      <c r="J24" s="60">
        <f t="shared" si="3"/>
        <v>0</v>
      </c>
      <c r="K24" s="60">
        <f t="shared" si="4"/>
        <v>0</v>
      </c>
    </row>
    <row r="25" spans="1:11" x14ac:dyDescent="0.25">
      <c r="A25" s="1" t="s">
        <v>86</v>
      </c>
      <c r="B25" s="3" t="s">
        <v>12</v>
      </c>
      <c r="C25" s="1" t="s">
        <v>4</v>
      </c>
      <c r="D25" s="62"/>
      <c r="E25" s="47"/>
      <c r="F25" s="45">
        <v>2600</v>
      </c>
      <c r="G25" s="60">
        <f t="shared" si="0"/>
        <v>0</v>
      </c>
      <c r="H25" s="60">
        <f t="shared" si="1"/>
        <v>0</v>
      </c>
      <c r="I25" s="50">
        <f t="shared" si="2"/>
        <v>2600</v>
      </c>
      <c r="J25" s="60">
        <f t="shared" si="3"/>
        <v>0</v>
      </c>
      <c r="K25" s="60">
        <f t="shared" si="4"/>
        <v>0</v>
      </c>
    </row>
    <row r="26" spans="1:11" x14ac:dyDescent="0.25">
      <c r="A26" s="1" t="s">
        <v>87</v>
      </c>
      <c r="B26" s="3" t="s">
        <v>13</v>
      </c>
      <c r="C26" s="1" t="s">
        <v>4</v>
      </c>
      <c r="D26" s="62"/>
      <c r="E26" s="47"/>
      <c r="F26" s="45">
        <v>3000</v>
      </c>
      <c r="G26" s="60">
        <f t="shared" si="0"/>
        <v>0</v>
      </c>
      <c r="H26" s="60">
        <f t="shared" si="1"/>
        <v>0</v>
      </c>
      <c r="I26" s="50">
        <f t="shared" si="2"/>
        <v>3000</v>
      </c>
      <c r="J26" s="60">
        <f t="shared" si="3"/>
        <v>0</v>
      </c>
      <c r="K26" s="60">
        <f t="shared" si="4"/>
        <v>0</v>
      </c>
    </row>
    <row r="27" spans="1:11" ht="28.5" x14ac:dyDescent="0.25">
      <c r="A27" s="1" t="s">
        <v>88</v>
      </c>
      <c r="B27" s="3" t="s">
        <v>39</v>
      </c>
      <c r="C27" s="1" t="s">
        <v>4</v>
      </c>
      <c r="D27" s="62"/>
      <c r="E27" s="47"/>
      <c r="F27" s="45">
        <v>200</v>
      </c>
      <c r="G27" s="60">
        <f t="shared" si="0"/>
        <v>0</v>
      </c>
      <c r="H27" s="60">
        <f t="shared" si="1"/>
        <v>0</v>
      </c>
      <c r="I27" s="50">
        <f t="shared" si="2"/>
        <v>200</v>
      </c>
      <c r="J27" s="60">
        <f t="shared" si="3"/>
        <v>0</v>
      </c>
      <c r="K27" s="60">
        <f t="shared" si="4"/>
        <v>0</v>
      </c>
    </row>
    <row r="28" spans="1:11" x14ac:dyDescent="0.25">
      <c r="A28" s="1" t="s">
        <v>89</v>
      </c>
      <c r="B28" s="3" t="s">
        <v>14</v>
      </c>
      <c r="C28" s="1" t="s">
        <v>4</v>
      </c>
      <c r="D28" s="62"/>
      <c r="E28" s="47"/>
      <c r="F28" s="45">
        <v>2000</v>
      </c>
      <c r="G28" s="60">
        <f t="shared" si="0"/>
        <v>0</v>
      </c>
      <c r="H28" s="60">
        <f t="shared" si="1"/>
        <v>0</v>
      </c>
      <c r="I28" s="50">
        <f t="shared" si="2"/>
        <v>2000</v>
      </c>
      <c r="J28" s="60">
        <f t="shared" si="3"/>
        <v>0</v>
      </c>
      <c r="K28" s="60">
        <f t="shared" si="4"/>
        <v>0</v>
      </c>
    </row>
    <row r="29" spans="1:11" x14ac:dyDescent="0.25">
      <c r="A29" s="1" t="s">
        <v>90</v>
      </c>
      <c r="B29" s="3" t="s">
        <v>15</v>
      </c>
      <c r="C29" s="1" t="s">
        <v>4</v>
      </c>
      <c r="D29" s="62"/>
      <c r="E29" s="47"/>
      <c r="F29" s="45">
        <v>12000</v>
      </c>
      <c r="G29" s="60">
        <f t="shared" si="0"/>
        <v>0</v>
      </c>
      <c r="H29" s="60">
        <f t="shared" si="1"/>
        <v>0</v>
      </c>
      <c r="I29" s="50">
        <f t="shared" si="2"/>
        <v>12000</v>
      </c>
      <c r="J29" s="60">
        <f t="shared" si="3"/>
        <v>0</v>
      </c>
      <c r="K29" s="60">
        <f t="shared" si="4"/>
        <v>0</v>
      </c>
    </row>
    <row r="30" spans="1:11" x14ac:dyDescent="0.25">
      <c r="A30" s="1" t="s">
        <v>91</v>
      </c>
      <c r="B30" s="4" t="s">
        <v>40</v>
      </c>
      <c r="C30" s="1" t="s">
        <v>4</v>
      </c>
      <c r="D30" s="62"/>
      <c r="E30" s="47"/>
      <c r="F30" s="45">
        <v>5000</v>
      </c>
      <c r="G30" s="60">
        <f t="shared" si="0"/>
        <v>0</v>
      </c>
      <c r="H30" s="60">
        <f t="shared" si="1"/>
        <v>0</v>
      </c>
      <c r="I30" s="50">
        <f t="shared" si="2"/>
        <v>5000</v>
      </c>
      <c r="J30" s="60">
        <f t="shared" si="3"/>
        <v>0</v>
      </c>
      <c r="K30" s="60">
        <f t="shared" si="4"/>
        <v>0</v>
      </c>
    </row>
    <row r="31" spans="1:11" x14ac:dyDescent="0.25">
      <c r="A31" s="1" t="s">
        <v>92</v>
      </c>
      <c r="B31" s="3" t="s">
        <v>19</v>
      </c>
      <c r="C31" s="1" t="s">
        <v>4</v>
      </c>
      <c r="D31" s="62"/>
      <c r="E31" s="47"/>
      <c r="F31" s="45">
        <v>4000</v>
      </c>
      <c r="G31" s="60">
        <f t="shared" si="0"/>
        <v>0</v>
      </c>
      <c r="H31" s="60">
        <f t="shared" si="1"/>
        <v>0</v>
      </c>
      <c r="I31" s="50">
        <f t="shared" si="2"/>
        <v>4000</v>
      </c>
      <c r="J31" s="60">
        <f t="shared" si="3"/>
        <v>0</v>
      </c>
      <c r="K31" s="60">
        <f t="shared" si="4"/>
        <v>0</v>
      </c>
    </row>
    <row r="32" spans="1:11" ht="28.5" x14ac:dyDescent="0.25">
      <c r="A32" s="1" t="s">
        <v>93</v>
      </c>
      <c r="B32" s="3" t="s">
        <v>41</v>
      </c>
      <c r="C32" s="1" t="s">
        <v>4</v>
      </c>
      <c r="D32" s="62"/>
      <c r="E32" s="47"/>
      <c r="F32" s="45">
        <v>1000</v>
      </c>
      <c r="G32" s="60">
        <f t="shared" si="0"/>
        <v>0</v>
      </c>
      <c r="H32" s="60">
        <f t="shared" si="1"/>
        <v>0</v>
      </c>
      <c r="I32" s="50">
        <f t="shared" si="2"/>
        <v>1000</v>
      </c>
      <c r="J32" s="60">
        <f t="shared" si="3"/>
        <v>0</v>
      </c>
      <c r="K32" s="60">
        <f t="shared" si="4"/>
        <v>0</v>
      </c>
    </row>
    <row r="33" spans="1:11" x14ac:dyDescent="0.25">
      <c r="A33" s="1" t="s">
        <v>94</v>
      </c>
      <c r="B33" s="3" t="s">
        <v>42</v>
      </c>
      <c r="C33" s="1" t="s">
        <v>4</v>
      </c>
      <c r="D33" s="62"/>
      <c r="E33" s="47"/>
      <c r="F33" s="46">
        <v>1000</v>
      </c>
      <c r="G33" s="60">
        <f t="shared" si="0"/>
        <v>0</v>
      </c>
      <c r="H33" s="60">
        <f t="shared" si="1"/>
        <v>0</v>
      </c>
      <c r="I33" s="50">
        <f t="shared" si="2"/>
        <v>1000</v>
      </c>
      <c r="J33" s="60">
        <f t="shared" si="3"/>
        <v>0</v>
      </c>
      <c r="K33" s="60">
        <f t="shared" si="4"/>
        <v>0</v>
      </c>
    </row>
    <row r="34" spans="1:11" x14ac:dyDescent="0.25">
      <c r="A34" s="1" t="s">
        <v>95</v>
      </c>
      <c r="B34" s="3" t="s">
        <v>43</v>
      </c>
      <c r="C34" s="1" t="s">
        <v>4</v>
      </c>
      <c r="D34" s="62"/>
      <c r="E34" s="47"/>
      <c r="F34" s="46">
        <v>1000</v>
      </c>
      <c r="G34" s="60">
        <f t="shared" si="0"/>
        <v>0</v>
      </c>
      <c r="H34" s="60">
        <f t="shared" si="1"/>
        <v>0</v>
      </c>
      <c r="I34" s="50">
        <f t="shared" si="2"/>
        <v>1000</v>
      </c>
      <c r="J34" s="60">
        <f t="shared" si="3"/>
        <v>0</v>
      </c>
      <c r="K34" s="60">
        <f t="shared" si="4"/>
        <v>0</v>
      </c>
    </row>
    <row r="35" spans="1:11" x14ac:dyDescent="0.25">
      <c r="A35" s="1" t="s">
        <v>96</v>
      </c>
      <c r="B35" s="3" t="s">
        <v>44</v>
      </c>
      <c r="C35" s="1" t="s">
        <v>4</v>
      </c>
      <c r="D35" s="62"/>
      <c r="E35" s="47"/>
      <c r="F35" s="46">
        <v>1000</v>
      </c>
      <c r="G35" s="60">
        <f t="shared" si="0"/>
        <v>0</v>
      </c>
      <c r="H35" s="60">
        <f t="shared" si="1"/>
        <v>0</v>
      </c>
      <c r="I35" s="50">
        <f t="shared" si="2"/>
        <v>1000</v>
      </c>
      <c r="J35" s="60">
        <f t="shared" si="3"/>
        <v>0</v>
      </c>
      <c r="K35" s="60">
        <f t="shared" si="4"/>
        <v>0</v>
      </c>
    </row>
    <row r="36" spans="1:11" x14ac:dyDescent="0.25">
      <c r="A36" s="1" t="s">
        <v>97</v>
      </c>
      <c r="B36" s="3" t="s">
        <v>45</v>
      </c>
      <c r="C36" s="1" t="s">
        <v>4</v>
      </c>
      <c r="D36" s="62"/>
      <c r="E36" s="47"/>
      <c r="F36" s="46">
        <v>1000</v>
      </c>
      <c r="G36" s="60">
        <f t="shared" si="0"/>
        <v>0</v>
      </c>
      <c r="H36" s="60">
        <f t="shared" si="1"/>
        <v>0</v>
      </c>
      <c r="I36" s="50">
        <f t="shared" si="2"/>
        <v>1000</v>
      </c>
      <c r="J36" s="60">
        <f t="shared" si="3"/>
        <v>0</v>
      </c>
      <c r="K36" s="60">
        <f t="shared" si="4"/>
        <v>0</v>
      </c>
    </row>
    <row r="37" spans="1:11" x14ac:dyDescent="0.25">
      <c r="A37" s="1" t="s">
        <v>98</v>
      </c>
      <c r="B37" s="3" t="s">
        <v>46</v>
      </c>
      <c r="C37" s="1" t="s">
        <v>4</v>
      </c>
      <c r="D37" s="62"/>
      <c r="E37" s="13"/>
      <c r="F37" s="46">
        <v>1000</v>
      </c>
      <c r="G37" s="60">
        <f t="shared" si="0"/>
        <v>0</v>
      </c>
      <c r="H37" s="60">
        <f t="shared" si="1"/>
        <v>0</v>
      </c>
      <c r="I37" s="50">
        <f t="shared" si="2"/>
        <v>1000</v>
      </c>
      <c r="J37" s="60">
        <f t="shared" si="3"/>
        <v>0</v>
      </c>
      <c r="K37" s="60">
        <f t="shared" si="4"/>
        <v>0</v>
      </c>
    </row>
    <row r="38" spans="1:11" ht="28.5" x14ac:dyDescent="0.25">
      <c r="A38" s="1" t="s">
        <v>99</v>
      </c>
      <c r="B38" s="3" t="s">
        <v>47</v>
      </c>
      <c r="C38" s="1" t="s">
        <v>4</v>
      </c>
      <c r="D38" s="62"/>
      <c r="E38" s="13"/>
      <c r="F38" s="46">
        <v>500</v>
      </c>
      <c r="G38" s="60">
        <f t="shared" si="0"/>
        <v>0</v>
      </c>
      <c r="H38" s="60">
        <f t="shared" si="1"/>
        <v>0</v>
      </c>
      <c r="I38" s="50">
        <f t="shared" si="2"/>
        <v>500</v>
      </c>
      <c r="J38" s="60">
        <f t="shared" si="3"/>
        <v>0</v>
      </c>
      <c r="K38" s="60">
        <f t="shared" si="4"/>
        <v>0</v>
      </c>
    </row>
    <row r="39" spans="1:11" x14ac:dyDescent="0.25">
      <c r="A39" s="1" t="s">
        <v>100</v>
      </c>
      <c r="B39" s="3" t="s">
        <v>48</v>
      </c>
      <c r="C39" s="1" t="s">
        <v>4</v>
      </c>
      <c r="D39" s="62"/>
      <c r="E39" s="13"/>
      <c r="F39" s="46">
        <v>1000</v>
      </c>
      <c r="G39" s="60">
        <f t="shared" si="0"/>
        <v>0</v>
      </c>
      <c r="H39" s="60">
        <f t="shared" si="1"/>
        <v>0</v>
      </c>
      <c r="I39" s="50">
        <f t="shared" si="2"/>
        <v>1000</v>
      </c>
      <c r="J39" s="60">
        <f t="shared" si="3"/>
        <v>0</v>
      </c>
      <c r="K39" s="60">
        <f t="shared" si="4"/>
        <v>0</v>
      </c>
    </row>
    <row r="40" spans="1:11" ht="28.5" x14ac:dyDescent="0.25">
      <c r="A40" s="1" t="s">
        <v>101</v>
      </c>
      <c r="B40" s="3" t="s">
        <v>49</v>
      </c>
      <c r="C40" s="1" t="s">
        <v>4</v>
      </c>
      <c r="D40" s="62"/>
      <c r="E40" s="13"/>
      <c r="F40" s="46">
        <v>500</v>
      </c>
      <c r="G40" s="60">
        <f t="shared" si="0"/>
        <v>0</v>
      </c>
      <c r="H40" s="60">
        <f t="shared" si="1"/>
        <v>0</v>
      </c>
      <c r="I40" s="50">
        <f t="shared" si="2"/>
        <v>500</v>
      </c>
      <c r="J40" s="60">
        <f t="shared" si="3"/>
        <v>0</v>
      </c>
      <c r="K40" s="60">
        <f t="shared" si="4"/>
        <v>0</v>
      </c>
    </row>
    <row r="41" spans="1:11" x14ac:dyDescent="0.25">
      <c r="A41" s="1" t="s">
        <v>102</v>
      </c>
      <c r="B41" s="3" t="s">
        <v>50</v>
      </c>
      <c r="C41" s="1" t="s">
        <v>4</v>
      </c>
      <c r="D41" s="62"/>
      <c r="E41" s="13"/>
      <c r="F41" s="46">
        <v>500</v>
      </c>
      <c r="G41" s="60">
        <f t="shared" si="0"/>
        <v>0</v>
      </c>
      <c r="H41" s="60">
        <f t="shared" si="1"/>
        <v>0</v>
      </c>
      <c r="I41" s="50">
        <f t="shared" si="2"/>
        <v>500</v>
      </c>
      <c r="J41" s="60">
        <f t="shared" si="3"/>
        <v>0</v>
      </c>
      <c r="K41" s="60">
        <f t="shared" si="4"/>
        <v>0</v>
      </c>
    </row>
    <row r="42" spans="1:11" ht="28.5" x14ac:dyDescent="0.25">
      <c r="A42" s="1" t="s">
        <v>103</v>
      </c>
      <c r="B42" s="3" t="s">
        <v>51</v>
      </c>
      <c r="C42" s="1" t="s">
        <v>4</v>
      </c>
      <c r="D42" s="62"/>
      <c r="E42" s="13"/>
      <c r="F42" s="46">
        <v>200</v>
      </c>
      <c r="G42" s="60">
        <f t="shared" si="0"/>
        <v>0</v>
      </c>
      <c r="H42" s="60">
        <f t="shared" si="1"/>
        <v>0</v>
      </c>
      <c r="I42" s="50">
        <f t="shared" si="2"/>
        <v>200</v>
      </c>
      <c r="J42" s="60">
        <f t="shared" si="3"/>
        <v>0</v>
      </c>
      <c r="K42" s="60">
        <f t="shared" si="4"/>
        <v>0</v>
      </c>
    </row>
    <row r="43" spans="1:11" x14ac:dyDescent="0.25">
      <c r="A43" s="1" t="s">
        <v>104</v>
      </c>
      <c r="B43" s="3" t="s">
        <v>52</v>
      </c>
      <c r="C43" s="1" t="s">
        <v>4</v>
      </c>
      <c r="D43" s="62"/>
      <c r="E43" s="13"/>
      <c r="F43" s="46">
        <v>500</v>
      </c>
      <c r="G43" s="60">
        <f t="shared" si="0"/>
        <v>0</v>
      </c>
      <c r="H43" s="60">
        <f t="shared" si="1"/>
        <v>0</v>
      </c>
      <c r="I43" s="50">
        <f t="shared" si="2"/>
        <v>500</v>
      </c>
      <c r="J43" s="60">
        <f t="shared" si="3"/>
        <v>0</v>
      </c>
      <c r="K43" s="60">
        <f t="shared" si="4"/>
        <v>0</v>
      </c>
    </row>
    <row r="44" spans="1:11" ht="28.5" x14ac:dyDescent="0.25">
      <c r="A44" s="1" t="s">
        <v>105</v>
      </c>
      <c r="B44" s="3" t="s">
        <v>53</v>
      </c>
      <c r="C44" s="1" t="s">
        <v>4</v>
      </c>
      <c r="D44" s="62"/>
      <c r="E44" s="13"/>
      <c r="F44" s="46">
        <v>200</v>
      </c>
      <c r="G44" s="60">
        <f t="shared" si="0"/>
        <v>0</v>
      </c>
      <c r="H44" s="60">
        <f t="shared" si="1"/>
        <v>0</v>
      </c>
      <c r="I44" s="50">
        <f t="shared" si="2"/>
        <v>200</v>
      </c>
      <c r="J44" s="60">
        <f t="shared" si="3"/>
        <v>0</v>
      </c>
      <c r="K44" s="60">
        <f t="shared" si="4"/>
        <v>0</v>
      </c>
    </row>
    <row r="45" spans="1:11" x14ac:dyDescent="0.25">
      <c r="A45" s="1" t="s">
        <v>106</v>
      </c>
      <c r="B45" s="3" t="s">
        <v>54</v>
      </c>
      <c r="C45" s="1" t="s">
        <v>4</v>
      </c>
      <c r="D45" s="62"/>
      <c r="E45" s="13"/>
      <c r="F45" s="46">
        <v>700</v>
      </c>
      <c r="G45" s="60">
        <f t="shared" si="0"/>
        <v>0</v>
      </c>
      <c r="H45" s="60">
        <f t="shared" si="1"/>
        <v>0</v>
      </c>
      <c r="I45" s="50">
        <f t="shared" si="2"/>
        <v>700</v>
      </c>
      <c r="J45" s="60">
        <f t="shared" si="3"/>
        <v>0</v>
      </c>
      <c r="K45" s="60">
        <f t="shared" si="4"/>
        <v>0</v>
      </c>
    </row>
    <row r="46" spans="1:11" ht="28.5" x14ac:dyDescent="0.25">
      <c r="A46" s="1" t="s">
        <v>107</v>
      </c>
      <c r="B46" s="3" t="s">
        <v>55</v>
      </c>
      <c r="C46" s="1" t="s">
        <v>4</v>
      </c>
      <c r="D46" s="62"/>
      <c r="E46" s="13"/>
      <c r="F46" s="46">
        <v>200</v>
      </c>
      <c r="G46" s="60">
        <f t="shared" si="0"/>
        <v>0</v>
      </c>
      <c r="H46" s="60">
        <f t="shared" si="1"/>
        <v>0</v>
      </c>
      <c r="I46" s="50">
        <f t="shared" si="2"/>
        <v>200</v>
      </c>
      <c r="J46" s="60">
        <f t="shared" si="3"/>
        <v>0</v>
      </c>
      <c r="K46" s="60">
        <f t="shared" si="4"/>
        <v>0</v>
      </c>
    </row>
    <row r="47" spans="1:11" x14ac:dyDescent="0.25">
      <c r="A47" s="1" t="s">
        <v>108</v>
      </c>
      <c r="B47" s="3" t="s">
        <v>20</v>
      </c>
      <c r="C47" s="1" t="s">
        <v>4</v>
      </c>
      <c r="D47" s="62"/>
      <c r="E47" s="13"/>
      <c r="F47" s="46">
        <v>1500</v>
      </c>
      <c r="G47" s="60">
        <f t="shared" si="0"/>
        <v>0</v>
      </c>
      <c r="H47" s="60">
        <f t="shared" si="1"/>
        <v>0</v>
      </c>
      <c r="I47" s="50">
        <f t="shared" si="2"/>
        <v>1500</v>
      </c>
      <c r="J47" s="60">
        <f t="shared" si="3"/>
        <v>0</v>
      </c>
      <c r="K47" s="60">
        <f t="shared" si="4"/>
        <v>0</v>
      </c>
    </row>
    <row r="48" spans="1:11" x14ac:dyDescent="0.25">
      <c r="A48" s="1" t="s">
        <v>109</v>
      </c>
      <c r="B48" s="4" t="s">
        <v>56</v>
      </c>
      <c r="C48" s="1" t="s">
        <v>4</v>
      </c>
      <c r="D48" s="62"/>
      <c r="E48" s="13"/>
      <c r="F48" s="46">
        <v>1000</v>
      </c>
      <c r="G48" s="60">
        <f t="shared" si="0"/>
        <v>0</v>
      </c>
      <c r="H48" s="60">
        <f t="shared" si="1"/>
        <v>0</v>
      </c>
      <c r="I48" s="50">
        <f t="shared" si="2"/>
        <v>1000</v>
      </c>
      <c r="J48" s="60">
        <f t="shared" si="3"/>
        <v>0</v>
      </c>
      <c r="K48" s="60">
        <f t="shared" si="4"/>
        <v>0</v>
      </c>
    </row>
    <row r="49" spans="1:11" x14ac:dyDescent="0.25">
      <c r="A49" s="1" t="s">
        <v>110</v>
      </c>
      <c r="B49" s="4" t="s">
        <v>57</v>
      </c>
      <c r="C49" s="1" t="s">
        <v>4</v>
      </c>
      <c r="D49" s="62"/>
      <c r="E49" s="13"/>
      <c r="F49" s="46">
        <v>800</v>
      </c>
      <c r="G49" s="60">
        <f t="shared" si="0"/>
        <v>0</v>
      </c>
      <c r="H49" s="60">
        <f t="shared" si="1"/>
        <v>0</v>
      </c>
      <c r="I49" s="50">
        <f t="shared" si="2"/>
        <v>800</v>
      </c>
      <c r="J49" s="60">
        <f t="shared" si="3"/>
        <v>0</v>
      </c>
      <c r="K49" s="60">
        <f t="shared" si="4"/>
        <v>0</v>
      </c>
    </row>
    <row r="50" spans="1:11" ht="28.5" x14ac:dyDescent="0.25">
      <c r="A50" s="1" t="s">
        <v>111</v>
      </c>
      <c r="B50" s="3" t="s">
        <v>58</v>
      </c>
      <c r="C50" s="1" t="s">
        <v>4</v>
      </c>
      <c r="D50" s="62"/>
      <c r="E50" s="13"/>
      <c r="F50" s="46">
        <v>200</v>
      </c>
      <c r="G50" s="60">
        <f t="shared" si="0"/>
        <v>0</v>
      </c>
      <c r="H50" s="60">
        <f t="shared" si="1"/>
        <v>0</v>
      </c>
      <c r="I50" s="50">
        <f t="shared" si="2"/>
        <v>200</v>
      </c>
      <c r="J50" s="60">
        <f t="shared" si="3"/>
        <v>0</v>
      </c>
      <c r="K50" s="60">
        <f t="shared" si="4"/>
        <v>0</v>
      </c>
    </row>
    <row r="51" spans="1:11" x14ac:dyDescent="0.25">
      <c r="A51" s="1" t="s">
        <v>112</v>
      </c>
      <c r="B51" s="3" t="s">
        <v>59</v>
      </c>
      <c r="C51" s="1" t="s">
        <v>4</v>
      </c>
      <c r="D51" s="62"/>
      <c r="E51" s="13"/>
      <c r="F51" s="46">
        <v>3200</v>
      </c>
      <c r="G51" s="60">
        <f t="shared" si="0"/>
        <v>0</v>
      </c>
      <c r="H51" s="60">
        <f t="shared" si="1"/>
        <v>0</v>
      </c>
      <c r="I51" s="50">
        <f t="shared" si="2"/>
        <v>3200</v>
      </c>
      <c r="J51" s="60">
        <f t="shared" si="3"/>
        <v>0</v>
      </c>
      <c r="K51" s="60">
        <f t="shared" si="4"/>
        <v>0</v>
      </c>
    </row>
    <row r="52" spans="1:11" x14ac:dyDescent="0.25">
      <c r="A52" s="1" t="s">
        <v>113</v>
      </c>
      <c r="B52" s="3" t="s">
        <v>25</v>
      </c>
      <c r="C52" s="1" t="s">
        <v>4</v>
      </c>
      <c r="D52" s="62"/>
      <c r="E52" s="13"/>
      <c r="F52" s="46">
        <v>1000</v>
      </c>
      <c r="G52" s="60">
        <f t="shared" si="0"/>
        <v>0</v>
      </c>
      <c r="H52" s="60">
        <f t="shared" si="1"/>
        <v>0</v>
      </c>
      <c r="I52" s="50">
        <f t="shared" si="2"/>
        <v>1000</v>
      </c>
      <c r="J52" s="60">
        <f t="shared" si="3"/>
        <v>0</v>
      </c>
      <c r="K52" s="60">
        <f t="shared" si="4"/>
        <v>0</v>
      </c>
    </row>
    <row r="53" spans="1:11" x14ac:dyDescent="0.25">
      <c r="A53" s="1" t="s">
        <v>114</v>
      </c>
      <c r="B53" s="3" t="s">
        <v>60</v>
      </c>
      <c r="C53" s="1" t="s">
        <v>4</v>
      </c>
      <c r="D53" s="62"/>
      <c r="E53" s="13"/>
      <c r="F53" s="46">
        <v>500</v>
      </c>
      <c r="G53" s="60">
        <f t="shared" si="0"/>
        <v>0</v>
      </c>
      <c r="H53" s="60">
        <f t="shared" si="1"/>
        <v>0</v>
      </c>
      <c r="I53" s="50">
        <f t="shared" si="2"/>
        <v>500</v>
      </c>
      <c r="J53" s="60">
        <f t="shared" si="3"/>
        <v>0</v>
      </c>
      <c r="K53" s="60">
        <f t="shared" si="4"/>
        <v>0</v>
      </c>
    </row>
    <row r="54" spans="1:11" ht="28.5" x14ac:dyDescent="0.25">
      <c r="A54" s="1" t="s">
        <v>115</v>
      </c>
      <c r="B54" s="3" t="s">
        <v>61</v>
      </c>
      <c r="C54" s="1" t="s">
        <v>4</v>
      </c>
      <c r="D54" s="62"/>
      <c r="E54" s="13"/>
      <c r="F54" s="46">
        <v>200</v>
      </c>
      <c r="G54" s="60">
        <f t="shared" si="0"/>
        <v>0</v>
      </c>
      <c r="H54" s="60">
        <f t="shared" si="1"/>
        <v>0</v>
      </c>
      <c r="I54" s="50">
        <f t="shared" si="2"/>
        <v>200</v>
      </c>
      <c r="J54" s="60">
        <f t="shared" si="3"/>
        <v>0</v>
      </c>
      <c r="K54" s="60">
        <f t="shared" si="4"/>
        <v>0</v>
      </c>
    </row>
    <row r="55" spans="1:11" x14ac:dyDescent="0.25">
      <c r="A55" s="1" t="s">
        <v>116</v>
      </c>
      <c r="B55" s="3" t="s">
        <v>62</v>
      </c>
      <c r="C55" s="1" t="s">
        <v>4</v>
      </c>
      <c r="D55" s="62"/>
      <c r="E55" s="13"/>
      <c r="F55" s="45">
        <v>500</v>
      </c>
      <c r="G55" s="60">
        <f t="shared" si="0"/>
        <v>0</v>
      </c>
      <c r="H55" s="60">
        <f t="shared" si="1"/>
        <v>0</v>
      </c>
      <c r="I55" s="50">
        <f t="shared" si="2"/>
        <v>500</v>
      </c>
      <c r="J55" s="60">
        <f t="shared" si="3"/>
        <v>0</v>
      </c>
      <c r="K55" s="60">
        <f t="shared" si="4"/>
        <v>0</v>
      </c>
    </row>
    <row r="56" spans="1:11" ht="28.5" x14ac:dyDescent="0.25">
      <c r="A56" s="1" t="s">
        <v>117</v>
      </c>
      <c r="B56" s="3" t="s">
        <v>63</v>
      </c>
      <c r="C56" s="1" t="s">
        <v>4</v>
      </c>
      <c r="D56" s="62"/>
      <c r="E56" s="13"/>
      <c r="F56" s="46">
        <v>200</v>
      </c>
      <c r="G56" s="60">
        <f t="shared" si="0"/>
        <v>0</v>
      </c>
      <c r="H56" s="60">
        <f t="shared" si="1"/>
        <v>0</v>
      </c>
      <c r="I56" s="50">
        <f t="shared" si="2"/>
        <v>200</v>
      </c>
      <c r="J56" s="60">
        <f t="shared" si="3"/>
        <v>0</v>
      </c>
      <c r="K56" s="60">
        <f t="shared" si="4"/>
        <v>0</v>
      </c>
    </row>
    <row r="57" spans="1:11" x14ac:dyDescent="0.25">
      <c r="A57" s="1" t="s">
        <v>118</v>
      </c>
      <c r="B57" s="3" t="s">
        <v>64</v>
      </c>
      <c r="C57" s="1" t="s">
        <v>4</v>
      </c>
      <c r="D57" s="62"/>
      <c r="E57" s="13"/>
      <c r="F57" s="46">
        <v>300</v>
      </c>
      <c r="G57" s="60">
        <f t="shared" si="0"/>
        <v>0</v>
      </c>
      <c r="H57" s="60">
        <f t="shared" si="1"/>
        <v>0</v>
      </c>
      <c r="I57" s="50">
        <f t="shared" si="2"/>
        <v>300</v>
      </c>
      <c r="J57" s="60">
        <f t="shared" si="3"/>
        <v>0</v>
      </c>
      <c r="K57" s="60">
        <f t="shared" si="4"/>
        <v>0</v>
      </c>
    </row>
    <row r="58" spans="1:11" x14ac:dyDescent="0.25">
      <c r="A58" s="1" t="s">
        <v>119</v>
      </c>
      <c r="B58" s="3" t="s">
        <v>65</v>
      </c>
      <c r="C58" s="1" t="s">
        <v>4</v>
      </c>
      <c r="D58" s="62"/>
      <c r="E58" s="13"/>
      <c r="F58" s="46">
        <v>300</v>
      </c>
      <c r="G58" s="60">
        <f t="shared" si="0"/>
        <v>0</v>
      </c>
      <c r="H58" s="60">
        <f t="shared" si="1"/>
        <v>0</v>
      </c>
      <c r="I58" s="50">
        <f t="shared" si="2"/>
        <v>300</v>
      </c>
      <c r="J58" s="60">
        <f t="shared" si="3"/>
        <v>0</v>
      </c>
      <c r="K58" s="60">
        <f t="shared" si="4"/>
        <v>0</v>
      </c>
    </row>
    <row r="59" spans="1:11" x14ac:dyDescent="0.25">
      <c r="A59" s="1" t="s">
        <v>120</v>
      </c>
      <c r="B59" s="3" t="s">
        <v>66</v>
      </c>
      <c r="C59" s="1" t="s">
        <v>4</v>
      </c>
      <c r="D59" s="62"/>
      <c r="E59" s="13"/>
      <c r="F59" s="46">
        <v>1000</v>
      </c>
      <c r="G59" s="60">
        <f t="shared" si="0"/>
        <v>0</v>
      </c>
      <c r="H59" s="60">
        <f t="shared" si="1"/>
        <v>0</v>
      </c>
      <c r="I59" s="50">
        <f t="shared" si="2"/>
        <v>1000</v>
      </c>
      <c r="J59" s="60">
        <f t="shared" si="3"/>
        <v>0</v>
      </c>
      <c r="K59" s="60">
        <f t="shared" si="4"/>
        <v>0</v>
      </c>
    </row>
    <row r="60" spans="1:11" x14ac:dyDescent="0.25">
      <c r="A60" s="1" t="s">
        <v>121</v>
      </c>
      <c r="B60" s="4" t="s">
        <v>67</v>
      </c>
      <c r="C60" s="1" t="s">
        <v>4</v>
      </c>
      <c r="D60" s="62"/>
      <c r="E60" s="13"/>
      <c r="F60" s="46">
        <v>2000</v>
      </c>
      <c r="G60" s="60">
        <f t="shared" si="0"/>
        <v>0</v>
      </c>
      <c r="H60" s="60">
        <f t="shared" si="1"/>
        <v>0</v>
      </c>
      <c r="I60" s="50">
        <f t="shared" si="2"/>
        <v>2000</v>
      </c>
      <c r="J60" s="60">
        <f t="shared" si="3"/>
        <v>0</v>
      </c>
      <c r="K60" s="60">
        <f t="shared" si="4"/>
        <v>0</v>
      </c>
    </row>
    <row r="61" spans="1:11" x14ac:dyDescent="0.25">
      <c r="A61" s="1" t="s">
        <v>122</v>
      </c>
      <c r="B61" s="3" t="s">
        <v>21</v>
      </c>
      <c r="C61" s="1" t="s">
        <v>4</v>
      </c>
      <c r="D61" s="62"/>
      <c r="E61" s="13"/>
      <c r="F61" s="46">
        <v>3000</v>
      </c>
      <c r="G61" s="60">
        <f t="shared" si="0"/>
        <v>0</v>
      </c>
      <c r="H61" s="60">
        <f t="shared" si="1"/>
        <v>0</v>
      </c>
      <c r="I61" s="50">
        <f t="shared" si="2"/>
        <v>3000</v>
      </c>
      <c r="J61" s="60">
        <f t="shared" si="3"/>
        <v>0</v>
      </c>
      <c r="K61" s="60">
        <f t="shared" si="4"/>
        <v>0</v>
      </c>
    </row>
    <row r="62" spans="1:11" x14ac:dyDescent="0.25">
      <c r="A62" s="1" t="s">
        <v>123</v>
      </c>
      <c r="B62" s="3" t="s">
        <v>22</v>
      </c>
      <c r="C62" s="1" t="s">
        <v>4</v>
      </c>
      <c r="D62" s="62"/>
      <c r="E62" s="13"/>
      <c r="F62" s="46">
        <v>800</v>
      </c>
      <c r="G62" s="60">
        <f t="shared" si="0"/>
        <v>0</v>
      </c>
      <c r="H62" s="60">
        <f t="shared" si="1"/>
        <v>0</v>
      </c>
      <c r="I62" s="50">
        <f t="shared" si="2"/>
        <v>800</v>
      </c>
      <c r="J62" s="60">
        <f t="shared" si="3"/>
        <v>0</v>
      </c>
      <c r="K62" s="60">
        <f t="shared" si="4"/>
        <v>0</v>
      </c>
    </row>
    <row r="63" spans="1:11" x14ac:dyDescent="0.25">
      <c r="A63" s="1" t="s">
        <v>124</v>
      </c>
      <c r="B63" s="3" t="s">
        <v>23</v>
      </c>
      <c r="C63" s="1" t="s">
        <v>4</v>
      </c>
      <c r="D63" s="62"/>
      <c r="E63" s="13"/>
      <c r="F63" s="46">
        <v>500</v>
      </c>
      <c r="G63" s="60">
        <f t="shared" si="0"/>
        <v>0</v>
      </c>
      <c r="H63" s="60">
        <f t="shared" si="1"/>
        <v>0</v>
      </c>
      <c r="I63" s="50">
        <f t="shared" si="2"/>
        <v>500</v>
      </c>
      <c r="J63" s="60">
        <f t="shared" si="3"/>
        <v>0</v>
      </c>
      <c r="K63" s="60">
        <f t="shared" si="4"/>
        <v>0</v>
      </c>
    </row>
    <row r="64" spans="1:11" x14ac:dyDescent="0.25">
      <c r="A64" s="1" t="s">
        <v>125</v>
      </c>
      <c r="B64" s="3" t="s">
        <v>24</v>
      </c>
      <c r="C64" s="1" t="s">
        <v>4</v>
      </c>
      <c r="D64" s="62"/>
      <c r="E64" s="13"/>
      <c r="F64" s="46">
        <v>1200</v>
      </c>
      <c r="G64" s="60">
        <f t="shared" si="0"/>
        <v>0</v>
      </c>
      <c r="H64" s="60">
        <f t="shared" si="1"/>
        <v>0</v>
      </c>
      <c r="I64" s="50">
        <f t="shared" si="2"/>
        <v>1200</v>
      </c>
      <c r="J64" s="60">
        <f t="shared" si="3"/>
        <v>0</v>
      </c>
      <c r="K64" s="60">
        <f t="shared" si="4"/>
        <v>0</v>
      </c>
    </row>
    <row r="65" spans="1:11" x14ac:dyDescent="0.25">
      <c r="A65" s="1" t="s">
        <v>126</v>
      </c>
      <c r="B65" s="3" t="s">
        <v>26</v>
      </c>
      <c r="C65" s="1" t="s">
        <v>4</v>
      </c>
      <c r="D65" s="62"/>
      <c r="E65" s="13"/>
      <c r="F65" s="46">
        <v>700</v>
      </c>
      <c r="G65" s="60">
        <f t="shared" si="0"/>
        <v>0</v>
      </c>
      <c r="H65" s="60">
        <f t="shared" si="1"/>
        <v>0</v>
      </c>
      <c r="I65" s="50">
        <f t="shared" si="2"/>
        <v>700</v>
      </c>
      <c r="J65" s="60">
        <f t="shared" si="3"/>
        <v>0</v>
      </c>
      <c r="K65" s="60">
        <f t="shared" si="4"/>
        <v>0</v>
      </c>
    </row>
    <row r="66" spans="1:11" x14ac:dyDescent="0.25">
      <c r="A66" s="1" t="s">
        <v>127</v>
      </c>
      <c r="B66" s="3" t="s">
        <v>27</v>
      </c>
      <c r="C66" s="1" t="s">
        <v>4</v>
      </c>
      <c r="D66" s="62"/>
      <c r="E66" s="13"/>
      <c r="F66" s="46">
        <v>1200</v>
      </c>
      <c r="G66" s="60">
        <f t="shared" si="0"/>
        <v>0</v>
      </c>
      <c r="H66" s="60">
        <f t="shared" si="1"/>
        <v>0</v>
      </c>
      <c r="I66" s="50">
        <f t="shared" si="2"/>
        <v>1200</v>
      </c>
      <c r="J66" s="60">
        <f t="shared" si="3"/>
        <v>0</v>
      </c>
      <c r="K66" s="60">
        <f t="shared" si="4"/>
        <v>0</v>
      </c>
    </row>
    <row r="67" spans="1:11" x14ac:dyDescent="0.25">
      <c r="A67" s="1" t="s">
        <v>128</v>
      </c>
      <c r="B67" s="3" t="s">
        <v>28</v>
      </c>
      <c r="C67" s="1" t="s">
        <v>4</v>
      </c>
      <c r="D67" s="62"/>
      <c r="E67" s="13"/>
      <c r="F67" s="46">
        <v>1200</v>
      </c>
      <c r="G67" s="60">
        <f t="shared" si="0"/>
        <v>0</v>
      </c>
      <c r="H67" s="60">
        <f t="shared" si="1"/>
        <v>0</v>
      </c>
      <c r="I67" s="50">
        <f t="shared" si="2"/>
        <v>1200</v>
      </c>
      <c r="J67" s="60">
        <f t="shared" si="3"/>
        <v>0</v>
      </c>
      <c r="K67" s="60">
        <f t="shared" si="4"/>
        <v>0</v>
      </c>
    </row>
    <row r="68" spans="1:11" x14ac:dyDescent="0.25">
      <c r="A68" s="1" t="s">
        <v>129</v>
      </c>
      <c r="B68" s="3" t="s">
        <v>29</v>
      </c>
      <c r="C68" s="1" t="s">
        <v>4</v>
      </c>
      <c r="D68" s="62"/>
      <c r="E68" s="13"/>
      <c r="F68" s="46">
        <v>1300</v>
      </c>
      <c r="G68" s="60">
        <f t="shared" si="0"/>
        <v>0</v>
      </c>
      <c r="H68" s="60">
        <f t="shared" si="1"/>
        <v>0</v>
      </c>
      <c r="I68" s="50">
        <f t="shared" si="2"/>
        <v>1300</v>
      </c>
      <c r="J68" s="60">
        <f t="shared" si="3"/>
        <v>0</v>
      </c>
      <c r="K68" s="60">
        <f t="shared" si="4"/>
        <v>0</v>
      </c>
    </row>
    <row r="69" spans="1:11" ht="15.75" thickBot="1" x14ac:dyDescent="0.3">
      <c r="A69" s="51" t="s">
        <v>130</v>
      </c>
      <c r="B69" s="5" t="s">
        <v>68</v>
      </c>
      <c r="C69" s="51" t="s">
        <v>4</v>
      </c>
      <c r="D69" s="63"/>
      <c r="E69" s="52"/>
      <c r="F69" s="53">
        <v>2500</v>
      </c>
      <c r="G69" s="61">
        <f t="shared" si="0"/>
        <v>0</v>
      </c>
      <c r="H69" s="60">
        <f t="shared" si="1"/>
        <v>0</v>
      </c>
      <c r="I69" s="54">
        <f t="shared" si="2"/>
        <v>2500</v>
      </c>
      <c r="J69" s="61">
        <f t="shared" si="3"/>
        <v>0</v>
      </c>
      <c r="K69" s="60">
        <f t="shared" si="4"/>
        <v>0</v>
      </c>
    </row>
    <row r="70" spans="1:11" ht="32.25" customHeight="1" thickBot="1" x14ac:dyDescent="0.3">
      <c r="A70" s="56" t="s">
        <v>5</v>
      </c>
      <c r="B70" s="57"/>
      <c r="C70" s="57"/>
      <c r="D70" s="57"/>
      <c r="E70" s="57"/>
      <c r="F70" s="57"/>
      <c r="G70" s="58">
        <f>SUM(G8:G69)</f>
        <v>0</v>
      </c>
      <c r="H70" s="58">
        <f>SUM(H8:H69)</f>
        <v>0</v>
      </c>
      <c r="I70" s="59"/>
      <c r="J70" s="58">
        <f>SUM(J8:J69)</f>
        <v>0</v>
      </c>
      <c r="K70" s="55">
        <f>SUM(K8:K69)</f>
        <v>0</v>
      </c>
    </row>
    <row r="71" spans="1:11" ht="15.75" thickBot="1" x14ac:dyDescent="0.3">
      <c r="A71" s="10"/>
      <c r="B71" s="11"/>
      <c r="C71" s="11"/>
      <c r="D71" s="11"/>
      <c r="E71" s="11"/>
      <c r="F71" s="11"/>
      <c r="G71" s="11"/>
      <c r="H71" s="11"/>
      <c r="I71" s="11"/>
      <c r="J71" s="11"/>
      <c r="K71" s="12"/>
    </row>
    <row r="72" spans="1:11" ht="15.75" thickBot="1" x14ac:dyDescent="0.3">
      <c r="A72" s="7" t="s">
        <v>138</v>
      </c>
      <c r="B72" s="8"/>
      <c r="C72" s="8"/>
      <c r="D72" s="8"/>
      <c r="E72" s="8"/>
      <c r="F72" s="8"/>
      <c r="G72" s="8"/>
      <c r="H72" s="8"/>
      <c r="I72" s="8"/>
      <c r="J72" s="8"/>
      <c r="K72" s="9"/>
    </row>
  </sheetData>
  <mergeCells count="18">
    <mergeCell ref="A72:K72"/>
    <mergeCell ref="A71:K71"/>
    <mergeCell ref="A70:F70"/>
    <mergeCell ref="A1:K1"/>
    <mergeCell ref="A3:A7"/>
    <mergeCell ref="B3:B7"/>
    <mergeCell ref="C3:C7"/>
    <mergeCell ref="D3:D7"/>
    <mergeCell ref="F6:F7"/>
    <mergeCell ref="H6:H7"/>
    <mergeCell ref="J6:J7"/>
    <mergeCell ref="A2:K2"/>
    <mergeCell ref="F3:H5"/>
    <mergeCell ref="I3:K5"/>
    <mergeCell ref="E3:E7"/>
    <mergeCell ref="K6:K7"/>
    <mergeCell ref="G6:G7"/>
    <mergeCell ref="I6:I7"/>
  </mergeCells>
  <pageMargins left="0.7" right="0.7" top="0.75" bottom="0.75" header="0.3" footer="0.3"/>
  <pageSetup paperSize="9" scale="56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69A96A3B-C977-47DE-8BD6-4C3236C78409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2024-09-16T10:19:43Z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229f4255-04a8-4457-a5c0-3c83df14d5ba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PortionMark">
    <vt:lpwstr>[JAW]</vt:lpwstr>
  </property>
  <property fmtid="{D5CDD505-2E9C-101B-9397-08002B2CF9AE}" pid="7" name="bjClsUserRVM">
    <vt:lpwstr>[]</vt:lpwstr>
  </property>
  <property fmtid="{D5CDD505-2E9C-101B-9397-08002B2CF9AE}" pid="8" name="bjSaver">
    <vt:lpwstr>rPFIAFJPExRjZYsJ4pBM/72Gg6tcEPNu</vt:lpwstr>
  </property>
  <property fmtid="{D5CDD505-2E9C-101B-9397-08002B2CF9AE}" pid="9" name="s5636:Creator type=organization">
    <vt:lpwstr>MILNET-Z</vt:lpwstr>
  </property>
  <property fmtid="{D5CDD505-2E9C-101B-9397-08002B2CF9AE}" pid="10" name="s5636:Creator type=IP">
    <vt:lpwstr>10.130.245.75</vt:lpwstr>
  </property>
</Properties>
</file>