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.sharepoint.com/sites/BudowaifunkcjonowanieMCN/Shared Documents/Restauracja_kawiarnia/SPOŻYWKA PRZETARG 12.02.2024 ROBOCZY/PRZETARG/"/>
    </mc:Choice>
  </mc:AlternateContent>
  <xr:revisionPtr revIDLastSave="46" documentId="8_{36C564AA-291A-447E-A8E5-CB4BC8EBED31}" xr6:coauthVersionLast="47" xr6:coauthVersionMax="47" xr10:uidLastSave="{DE25E78C-B244-4A7A-8C36-8DB551E7F495}"/>
  <bookViews>
    <workbookView xWindow="-120" yWindow="-120" windowWidth="29040" windowHeight="15720" xr2:uid="{00000000-000D-0000-FFFF-FFFF00000000}"/>
  </bookViews>
  <sheets>
    <sheet name="nabiał" sheetId="2" r:id="rId1"/>
  </sheets>
  <definedNames>
    <definedName name="_xlnm.Print_Area" localSheetId="0">nabiał!$B$2:$I$59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I4" i="2" s="1"/>
  <c r="G5" i="2"/>
  <c r="I5" i="2" s="1"/>
  <c r="G6" i="2"/>
  <c r="I6" i="2" s="1"/>
  <c r="G7" i="2"/>
  <c r="I7" i="2" s="1"/>
  <c r="G8" i="2"/>
  <c r="I8" i="2" s="1"/>
  <c r="G9" i="2"/>
  <c r="I9" i="2" s="1"/>
  <c r="G11" i="2"/>
  <c r="I11" i="2" s="1"/>
  <c r="G12" i="2"/>
  <c r="I12" i="2" s="1"/>
  <c r="G13" i="2"/>
  <c r="I13" i="2" s="1"/>
  <c r="G14" i="2"/>
  <c r="I14" i="2" s="1"/>
  <c r="G15" i="2"/>
  <c r="I15" i="2" s="1"/>
  <c r="G22" i="2"/>
  <c r="I22" i="2" s="1"/>
  <c r="G26" i="2"/>
  <c r="I26" i="2" s="1"/>
  <c r="G28" i="2"/>
  <c r="I28" i="2" s="1"/>
  <c r="G30" i="2"/>
  <c r="I30" i="2" s="1"/>
  <c r="G31" i="2"/>
  <c r="I31" i="2" s="1"/>
  <c r="G32" i="2"/>
  <c r="I32" i="2" s="1"/>
  <c r="G33" i="2"/>
  <c r="I33" i="2" s="1"/>
  <c r="G36" i="2"/>
  <c r="I36" i="2" s="1"/>
  <c r="G37" i="2"/>
  <c r="I37" i="2" s="1"/>
  <c r="G38" i="2"/>
  <c r="I38" i="2" s="1"/>
  <c r="G39" i="2"/>
  <c r="I39" i="2" s="1"/>
  <c r="G40" i="2"/>
  <c r="I40" i="2" s="1"/>
  <c r="G42" i="2"/>
  <c r="I42" i="2" s="1"/>
  <c r="G46" i="2"/>
  <c r="I46" i="2" s="1"/>
  <c r="G51" i="2"/>
  <c r="I51" i="2" s="1"/>
  <c r="G52" i="2"/>
  <c r="I52" i="2" s="1"/>
  <c r="G57" i="2"/>
  <c r="I57" i="2" s="1"/>
  <c r="G18" i="2"/>
  <c r="I18" i="2" s="1"/>
  <c r="G10" i="2"/>
  <c r="I10" i="2" s="1"/>
  <c r="G56" i="2"/>
  <c r="I56" i="2" s="1"/>
  <c r="G55" i="2"/>
  <c r="I55" i="2" s="1"/>
  <c r="G54" i="2"/>
  <c r="I54" i="2" s="1"/>
  <c r="G53" i="2"/>
  <c r="I53" i="2" s="1"/>
  <c r="G47" i="2"/>
  <c r="I47" i="2" s="1"/>
  <c r="G48" i="2"/>
  <c r="I48" i="2" s="1"/>
  <c r="G49" i="2"/>
  <c r="I49" i="2" s="1"/>
  <c r="G50" i="2"/>
  <c r="I50" i="2" s="1"/>
  <c r="G45" i="2"/>
  <c r="I45" i="2" s="1"/>
  <c r="G43" i="2"/>
  <c r="I43" i="2" s="1"/>
  <c r="G44" i="2"/>
  <c r="I44" i="2" s="1"/>
  <c r="G41" i="2"/>
  <c r="I41" i="2" s="1"/>
  <c r="G35" i="2"/>
  <c r="I35" i="2" s="1"/>
  <c r="G34" i="2"/>
  <c r="I34" i="2" s="1"/>
  <c r="G27" i="2"/>
  <c r="I27" i="2" s="1"/>
  <c r="G29" i="2"/>
  <c r="I29" i="2" s="1"/>
  <c r="G25" i="2"/>
  <c r="I25" i="2" s="1"/>
  <c r="G24" i="2"/>
  <c r="I24" i="2" s="1"/>
  <c r="G23" i="2"/>
  <c r="I23" i="2" s="1"/>
  <c r="G19" i="2"/>
  <c r="I19" i="2" s="1"/>
  <c r="G20" i="2"/>
  <c r="I20" i="2" s="1"/>
  <c r="G21" i="2"/>
  <c r="I21" i="2" s="1"/>
  <c r="G17" i="2"/>
  <c r="I17" i="2" s="1"/>
  <c r="G16" i="2"/>
  <c r="I16" i="2" s="1"/>
  <c r="G58" i="2" l="1"/>
  <c r="G5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<sst xmlns="http://schemas.openxmlformats.org/spreadsheetml/2006/main" count="176" uniqueCount="125">
  <si>
    <t>Załącznik nr 2.2. Formularz cenowy dla części nr 2 Nabiał</t>
  </si>
  <si>
    <t xml:space="preserve">NABIAŁ </t>
  </si>
  <si>
    <t>LP</t>
  </si>
  <si>
    <t>Produkt</t>
  </si>
  <si>
    <t>Opis</t>
  </si>
  <si>
    <t>Jednostka</t>
  </si>
  <si>
    <t>Ilość</t>
  </si>
  <si>
    <t>Cena netto za jednostkę miary</t>
  </si>
  <si>
    <t>Wartość netto (kolumna E x kolumna F)</t>
  </si>
  <si>
    <t>Stawka vat</t>
  </si>
  <si>
    <t>Wartość brutto (kolumna G pomnożona przez stawkę podatku vat)</t>
  </si>
  <si>
    <t>Mleko UHT 3,2 %</t>
  </si>
  <si>
    <t>mleko spożywcze UHT, zawartość tłuszczu 3,2 %, bez tłuszczy roślinnych opakowanie netto 1-2l nie uszkodzone ,oznakowane,mleko bez zanieczyszczeń mechanicznych,organicznych,właściwym lekkosłodkim smaku,zapachu, barwie,jednolitej konsystencji, nie dopuszczalny kwaśny, gorzki smak lub zapach</t>
  </si>
  <si>
    <t>l</t>
  </si>
  <si>
    <t>Mleko UHT 0,0 %</t>
  </si>
  <si>
    <t>mleko spożywcze UHT, zawartość tłuszczu 0,0 %, bez tłuszczy roślinnych opakowanie netto 1-2l nie uszkodzone ,oznakowane,mleko bez zanieczyszczeń mechanicznych,organicznych,właściwym lekkosłodkim smaku,zapachu, barwie,jednolitej konsystencji, nie dopuszczalny kwaśny, gorzki smak lub zapach</t>
  </si>
  <si>
    <t>Mleko bez laktozy UHT 2 %</t>
  </si>
  <si>
    <t>mleko spożywcze UHT bez laktozy, zawartość tłuszczu 2%, bez tłuszczy roślinnych opakowanie netto 1-2l nie uszkodzone ,oznakowane,mleko bez zanieczyszczeń mechanicznych,organicznych,właściwym lekkosłodkim smaku,zapachu, barwie,jednolitej konsystencji, nie dopuszczalny kwaśny, gorzki smak lub zapach</t>
  </si>
  <si>
    <t>Napój sojowy</t>
  </si>
  <si>
    <t>napój sojowy, wyprodukowano wyłącznie z ziaren niemodyfikowanych genetycznie produkt w 100% roślinny, nie zawiera laktozy oraz cholesterolu. Opakowanie  netto 0,5l do -1l</t>
  </si>
  <si>
    <t>Napój roślinny migdałowy</t>
  </si>
  <si>
    <t>napój z migdałów,  produkt w 100% roślinny, nie zawiera laktozy oraz cholesterolu. Opakowanie  netto 0,5l do -1l</t>
  </si>
  <si>
    <t>Napój roślinny owsiany</t>
  </si>
  <si>
    <t>napój z owsa,  produkt w 100% roślinny, nie zawiera laktozy oraz cholesterolu. Opakowanie  netto 0,5l do -1l</t>
  </si>
  <si>
    <t>Mleko skodensowane, zagęszczone, słodzone</t>
  </si>
  <si>
    <t>mleko skondensowane słodzone, zagęszczone z mleka krowiego, zawartość tłuszczu 8 %, opakowanie 530 gr, opakowanie oznakowane, nieuszkodzone, bez zanieczyszczeń</t>
  </si>
  <si>
    <t>Mleko skondensowane,  zagęszczone niesłodzone</t>
  </si>
  <si>
    <t>mleko skondesowane, zagęszczone, z mleka krowiego, niesłodzone, zawartość tłuszczu 7,5 %, opakowanie 500 gr do 1 kg, opakowanie oznakowane, nieuszkodzone, bez zanieczyszczeń</t>
  </si>
  <si>
    <t>Śmietanka UHT 30 %</t>
  </si>
  <si>
    <t xml:space="preserve">śmietanka UHT deserowa o zawartości  30%  tłuszczu ,dodatek do ciast, zup, sosów i deserów,  opakowanie netto min 1l ,nie uszkodzone, oznakowane. </t>
  </si>
  <si>
    <t>Śmietanka UHT 36 %</t>
  </si>
  <si>
    <t xml:space="preserve">śmietanka UHT deserowa o zawartości  36%  tłuszczu ,dodatek do ciast, zup, sosów i deserów,  opakowanie netto min 1l ,nie uszkodzone, oznakowane. </t>
  </si>
  <si>
    <t>Śmietana gęsta 18 % bez laktozy</t>
  </si>
  <si>
    <t xml:space="preserve">śmietana bez laktozy do zup ,sosów ,sałatek, o jednolitej konsystencji ,śnieżno-białej barwie ,lekko kwaśnym smaku, bez tłuszczy roślinnych, zawartości tł.18% ,pozbawiona zanieczyszczeń chemicznych i mechanicznych, zawartość opakowania netto min 330 g , opakowanie nie uszkodzone, oznakowane. </t>
  </si>
  <si>
    <t>Śmietana gęsta 18 %</t>
  </si>
  <si>
    <t>śmietana do zup ,sosów ,sałatek, o jednolitej konsystencji ,śnieżno-białej barwie ,lekko kwaśnym smaku, bez tłuszczy roślinnych, zawartości tł.18% ,pozbawiona zanieczyszczeń chemicznych i mechanicznych, zawartość opakowania netto min 400g do 1 kg , opakowanie nie uszkodzone, oznakowane.</t>
  </si>
  <si>
    <t>Śmietana gęsta 12 %</t>
  </si>
  <si>
    <t>śmietana do zup ,sosów ,sałatek, o jednolitej konsystencji ,śnieżno-białej barwie ,lekko kwaśnym smaku, bez tłuszczy roślinnych, zawartości tł.12% ,pozbawiona zanieczyszczeń chemicznych i mechanicznych, zawartość opakowania netto min 400g do 1 kg , opakowanie nie uszkodzone, oznakowane.</t>
  </si>
  <si>
    <t>Ser mascarpone</t>
  </si>
  <si>
    <t>Ser śmietankowy o wysokiej zawartości tłuszczu min 55 % , o słodkim, maślanym smaku, kremowej konsystencji.Opakowanie netto od 200g do  1 kg. Opakowanie oznakowane, nieuszkodzone, pozbawione zanieczyszczeń chemicznych i mechanicznych.</t>
  </si>
  <si>
    <t>kg</t>
  </si>
  <si>
    <t>Serek philadelphia</t>
  </si>
  <si>
    <t xml:space="preserve">ser śmietankowy , miękki , o gładkiej kremowej konsystencji , smarowny o delikatnym smaku . Waga opakowania 125gr. Opakowanie oznakowane, nie uszkodzone. </t>
  </si>
  <si>
    <t>Ser burrata</t>
  </si>
  <si>
    <t>ser z mleka krowiego(czasem bawolego), wytwarzany z mozarelli i śmietany. Ser w solance o delikatnym łagodnym smaku w postaci elastycznego woreczka z mozarelli w śrdoku z półpłynną mieszanką drobniutkich strzępków ( także mozarelli) oraz śmietany. Opakowanie nie uszkodzone, oznakowane.  Opakowanie od 150gr, ok.270 gr do 1 kg</t>
  </si>
  <si>
    <t>Serek topiony</t>
  </si>
  <si>
    <t xml:space="preserve">ser topiony, miękki o kremowej konsystencji. Opakowanie nieuszkodzone, oznakowane. Waga opakowania od 100 gr do 500gr. </t>
  </si>
  <si>
    <t>Ser twarogowy mielony</t>
  </si>
  <si>
    <t>ser twarogowy tłusty lub półtłusty, mielony o kremowej konsystencji, bez oznaków kwasowości, gorzkości. Opakowanie nie uszkodzone, oznakowane. Waga opakowań od 500 gr, 1 kg do 10 kg.</t>
  </si>
  <si>
    <t>Ser twarogowy półtłusty</t>
  </si>
  <si>
    <t>ser twarogowy, półtłusty ,opakowanie min 1kg własciwie oznakowany, bez zabrudzeń,o białej, jednolitej konsystencji ,barwie, właściwym lekko kwaskowatym smaku ,bez śladów jełczenia ,pleśni, zgorzknienia.</t>
  </si>
  <si>
    <t>Ser twarogowy kozi</t>
  </si>
  <si>
    <t>ser twarogowy śmietankowy z dodatkiem mleka koziego  ,opakowanie min. 200 gr , 500 gr  do 1kg ,własciwie oznakowany, bez zabrudzeń,o białej, jednolitej konsystencji ,barwie, właściwym lekko kwaskowatym smaku ,bez śladów jełczenia ,pleśni, zgorzknienia.</t>
  </si>
  <si>
    <t>Ser twarogowy solankowy naturalny</t>
  </si>
  <si>
    <t>produkt mleczarski produkowany metodą samoociekową , który następnie jest zanurzony w solance. Ten proces produkcji gwarantuje temu produktowi soczystość, świeży zapach i aromat. Opakowanie 275 gr , ozankowane, bez uszkodzeń .</t>
  </si>
  <si>
    <t>Ser twarogowy solankowy wędzony</t>
  </si>
  <si>
    <t>produkt mleczarski produkowany metodą samoociekową , który następnie jest zanurzony w solance a w procesie końcowym podwędzany. Ten proces produkcji gwarantuje temu produktowi soczystość, świeży zapach i aromat. Opakowanie 275 gr , ozankowane, bez uszkodzeń .</t>
  </si>
  <si>
    <t>Ser typu  koryciński</t>
  </si>
  <si>
    <t xml:space="preserve">lokalna odmiana sera podpuszczkowego produkowanego z mleka krowiego niepasteryzowanego. Ser o smaku naturalnym lub z dodatkami ( bazylia, czarnuszka, kozieradka, czosnek niedzwiedzi itp.) , lekko słodki smak, zawartość tłuszczu min. 20% . Opakowanie 300 gr do 500 gr, ozankowane, bez uszkodzeń. </t>
  </si>
  <si>
    <t>Ser mozzarella w zalewie</t>
  </si>
  <si>
    <t>ser Mozzarella niedojrzewający w zalewie opakowanie netto  min.100g, waga jenej kulki od 100 gr do 150 gr ,neutralny w smaku, lekko sprężysty ,dający się łatwo kroić w plasterki,nie dopuszczalny gorzki smak, przebarwienia. Opakowanie oznakowane, bez uszkodzeń. zawartość tłuszczu nie mniej niż 19%.</t>
  </si>
  <si>
    <t>Ser mozzarella blok</t>
  </si>
  <si>
    <t>ser  tłusty podpuszczkowy, niedojrzewający,miąższ jasny, jednolity, elastyczny z charakterystycznymi włóknami ,dający się łatwo kroić w plastry ,smak delikatny, lekko kwaskowy nadający się do tostów ,zapiekanek i pizzy , w bloku waga netto min.2kg ,pakowany w folię metodą vacum. Opakowania oznakowane, bez uszkodzeń.</t>
  </si>
  <si>
    <t>Ser mozzarella w zalewie bez laktozy</t>
  </si>
  <si>
    <t>ser Mozzarella bez laktozy niedojrzewający w zalewie opakowanie netto  min.100g, waga jenej kulki od 100 gr do 150 gr ,neutralny w smaku, lekko sprężysty ,dający się łatwo kroić w plasterki,nie dopuszczalny gorzki smak, przebarwienia. Opakowanie oznakowane, bez uszkodzeń. zawartość tłuszczu nie mniej niż 19%.</t>
  </si>
  <si>
    <r>
      <t xml:space="preserve">Ser żółty </t>
    </r>
    <r>
      <rPr>
        <sz val="10"/>
        <rFont val="Calibri"/>
        <family val="2"/>
        <charset val="238"/>
        <scheme val="minor"/>
      </rPr>
      <t>plastry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Edam, Gouda, Tylżycki , Ementaler, Królewski</t>
    </r>
  </si>
  <si>
    <t>ser pełnotłusty podpuszczkowy, o wyrazistym zapachu, twardej strukturze, lekko słony, dający się łatwo kroić na plasterki( nie kleić się oraz nie kruszyć). Opakowanie min.500 gr do 2,5- 3 kg. Opakowanie oznakowane, bez uszkodzeń. Niedopuszczalna pleśń, ślady obsychania czy rozwarstwiania.</t>
  </si>
  <si>
    <r>
      <t>S</t>
    </r>
    <r>
      <rPr>
        <sz val="10"/>
        <rFont val="Calibri"/>
        <family val="2"/>
        <charset val="238"/>
        <scheme val="minor"/>
      </rPr>
      <t>er żółty blok plastry bez laktozy Edam, Gouda, Tylżycki , Ementaler, Królewski</t>
    </r>
  </si>
  <si>
    <t>ser pełnotłusty bez laktozy podpuszczkowy, o wyrazistym zapachu, twardej strukturze, lekko słony, dający się łatwo kroić na plasterki( nie kleić się oraz nie kruszyć). Opakowanie min.500 gr do 2,5- 3 kg. Opakowanie oznakowane, bez uszkodzeń. Niedopuszczalna pleśń, ślady obsychania czy rozwarstwiania.</t>
  </si>
  <si>
    <r>
      <t xml:space="preserve">Ser żółty </t>
    </r>
    <r>
      <rPr>
        <sz val="10"/>
        <rFont val="Calibri"/>
        <family val="2"/>
        <charset val="238"/>
        <scheme val="minor"/>
      </rPr>
      <t>blok (z laktozą)</t>
    </r>
    <r>
      <rPr>
        <sz val="10"/>
        <color theme="1"/>
        <rFont val="Calibri"/>
        <family val="2"/>
        <charset val="238"/>
        <scheme val="minor"/>
      </rPr>
      <t xml:space="preserve"> jw.</t>
    </r>
  </si>
  <si>
    <t>ser pełnotłusty podpuszczkowy, o wyrazistym zapachu, twardej strukturze, lekko słony. Opakowanie min.500 gr do 2,5- 3 kg. Opakowanie oznakowane, bez uszkodzeń. Niedopuszczalna pleśń, ślady obsychania czy rozwarstwiania.</t>
  </si>
  <si>
    <t>Ser pleśniowy typu Lazur</t>
  </si>
  <si>
    <t>ser  głęboko przerośnięty zielonkawoniebieską żyłką pleśni, kruchy, wilgotny kremowy miąższ sera o aromatycznym nieco ostry smaku , waga opakowania netto od 100 gr do 2 kg , dojrzały,o właściwym cierpko-słodkim smaku, pokryty niebieskim nalotem pleśni. Opakowanie oznakowane, bez uszkodzeń .</t>
  </si>
  <si>
    <t>Ser pleśniowy camembert</t>
  </si>
  <si>
    <t>ser podpuszczkowy porośnięty pleśnią białą, produkowany z mleka krowiego, oryginalny, wyrazisty smak, kremowa konsystencja, jednolita w całej masie o elastycznym miąższu. Opakowanie min. 120 gr , oznakowane, bez uszkodzeń.</t>
  </si>
  <si>
    <t>Ser parmezan w kawałku</t>
  </si>
  <si>
    <t xml:space="preserve">ser twardy typu podpuszczkowego wytwarzany z mleka krowiego , leżakujący w solance. Zdecydowany , lekko ostry smak i aromat, konsystencja twarda - lekko krucha . Opakowanie min, 200 gr - ser w kawałku - klinek , oznakowane, bez uszkodzeń. </t>
  </si>
  <si>
    <t>Rolada kozia pleśniowa</t>
  </si>
  <si>
    <t>Ser kozi, pleśniowy na bazie mleka pasteryzowanego, miękki, z porostem białej pleśni, o typowym kozim smaku i kremowym lekko kruchym  miąższu,  opakowanie netto  1-2 kg</t>
  </si>
  <si>
    <t>Ser dojrzewający bursztyn</t>
  </si>
  <si>
    <t xml:space="preserve">ser długodojrzewający o aromatycznym smaku , kruchy, z pikantną  nutą , wysalany w 30-letniej solance. Opakowanie oznakowane, bez uszkodzeń, waga opakowania min,150 gr do 2 kg. Ser w formie tartej lub w twardym kawałku - kliniku. </t>
  </si>
  <si>
    <t>Ser cheddar</t>
  </si>
  <si>
    <t xml:space="preserve">rodzaj  sera produkowanego z krowiego mleka. Ser podpuszczkowy, twardy, dojrzewający. Zawartość tłuszczu min, 25%, zółtopomarańczowa barwa, smak ostry, lekko kwaskowy oraz orzechowy. Opakowanie 500 gr do ok. 2 kg , oznakowane, bez uszkodzeń. </t>
  </si>
  <si>
    <t>Jogurt typu grecki</t>
  </si>
  <si>
    <t>jogurt naturalny z zaw. Min. 9% tluszczu , o jednolitej barwie ,konsystencji,lekko kwaśny w smaku ,nie gorzki ,w opakowaniach netto od. 500 gr do 1  kg, nie uszkodzonych,właściwie oznakowanych,bez zanieczyszczeń mechanicznych i organicznych</t>
  </si>
  <si>
    <t>Jogurt naturalny min. 2% tłuszczu</t>
  </si>
  <si>
    <t>jogurt naturalny, z zaw. Min. 2,% tluszczu , o jednolitej barwie ,konsystencji,lekko kwaśny w smaku ,nie gorzki ,w opakowaniach netto od.  400 gr do 1 kg, nie uszkodzonych,właściwie oznakowanych,bez zanieczyszczeń mechanicznych i organicznych</t>
  </si>
  <si>
    <t>Jogurt owocowy</t>
  </si>
  <si>
    <t>jogurt owocowy  ,z kawałkami owoców, zawartość owoców  od 6%- 10%,zawartość tł. Min. 2,5% ,opakowanie netto 120g-150g  do 1 kg,nie uszkodzone,oznakowane, bez zanieczyszczeń mechanicznych i organicznych</t>
  </si>
  <si>
    <t>Kefir</t>
  </si>
  <si>
    <t>Kefir to fermentowany napój mleczny wytwarzany z użyciem tzw.ziaren kefirowych. Biała lub jasnokremowa barwa, lekko zawiesista konsystencja, charakteryzuje się wyrazistym, kwaśnym smakiem. Opakowanie 500 ml- 1 l, oznakowane, bez uszkodzeń.</t>
  </si>
  <si>
    <t>Skyr</t>
  </si>
  <si>
    <t>Tradycyjny islandzki wyrób mleczarski, podobny do jogurtu, wyrabiany ze zsiadłego mleka, odtłuszczonego, pasteryzowanego. Zawartość tłuszczu nie mniej niż 1,5%. Opakowanie 150 gr- do 500 gr, oznakowane, bez uszkodzeń. Smak naturalny.</t>
  </si>
  <si>
    <t>Skyr owocowy</t>
  </si>
  <si>
    <t>Tradycyjny islandzki wyrób mleczarski, podobny do jogurtu, wyrabiany ze zsiadłego mleka, odtłuszczonego, pasteryzowanego. Zawartość tłuszczu nie mniej niż 1,5%. Opakowanie 150 gr- do 500 gr, oznakowane, bez uszkodzeń. Smak owocowy, waniliowy itp.</t>
  </si>
  <si>
    <t>Jogurt śmietankowy</t>
  </si>
  <si>
    <t>Naturalny jogurt śmietankowy, aromatyczny, łagodny, lekko kwaśny o aksamitnej konsystencji, produkowany z mleka wzbogaconego śmietanką. Opakowanie 220 gr do 500 gr, oznakowane, bez uszkodzeń. Wersja naturalna/ standard i bez laktozy.</t>
  </si>
  <si>
    <t>Maślanka</t>
  </si>
  <si>
    <t>napój mleczny powstały w efekcie oddzielenia tłuszczu od zmaślonej śmietanki. Barwa biała lub lekko kremowa, konsystencja delikatnie kremowa. Opakowanie 500 ml do 1 l , oznakowane, bez uszkodzeń.</t>
  </si>
  <si>
    <t>Drożdże świeże</t>
  </si>
  <si>
    <t xml:space="preserve">liczne odmiany i szczepy hodowlane grzybów . Biorą udział w procesie fermentacji alkoholowej. Stosowane w cukiernictwie, piekarnictwie i w wielu innych branżach. Opakowanie 100 gr, oznakowane, bez uszkodzeń. </t>
  </si>
  <si>
    <t>Drożdże suche</t>
  </si>
  <si>
    <t>włoskie drożdże o dużych mozliwościach fermentacyjnych, stosowanie do wypieków. Opakowanie 100 g, oznakowane, bez uszkodzeń</t>
  </si>
  <si>
    <t>Masło extra kostka</t>
  </si>
  <si>
    <t>masło extra, zawartość tłuszczu zwierzęcego min.82%, opakowanie 200g ,świeże, nie mrożone, nie solone,o jednolitej konsystencji ,barwie, swieżym zapachu i smaku,nie dopuszczalne odbarwienia ,gorzki smak. Opakowanie oznakowane, nieuszkodzone.</t>
  </si>
  <si>
    <t>Masło extra blok</t>
  </si>
  <si>
    <t>masło extra, zawartość tłuszczu zwierzęcego min.82%, opakowanie 5kg do 10 kg ,świeże, nie mrożone, nie solone,o jednolitej konsystencji ,barwie, swieżym zapachu i smaku,nie dopuszczalne odbarwienia ,gorzki smak. Opakowanie oznakowane, nieuszkodzone.</t>
  </si>
  <si>
    <t>Masło klarowane</t>
  </si>
  <si>
    <t xml:space="preserve">masło klarowane ,uniwersalny tłuszcz do smażenia, grilowania i pieczenia,opakowanie netto od min 0,5 kg  do 1 kg, zawartość tłuszczu mlecznego min 99 %. ,hermetycznie zamykane ,odporny na wysoką temp.nie pryska podczas smażenia,opakowanie oznakowane , nieuszkodzone. </t>
  </si>
  <si>
    <t>Jajka</t>
  </si>
  <si>
    <t>Jajka (L)  od 63 gr do 73 gr , jajka oznakowane numerem identyfikacyjnym, nie popękane, opakowanie oznakowane, bez uszkodzeń,  z datą przydatności do spożycia. Dokument HDI musi posiadać weterynaryjny numer identyfikacji zakładu. Jajka muszą być dezynfekowane, naświetlane promieniami UV.</t>
  </si>
  <si>
    <t>szt</t>
  </si>
  <si>
    <t>Jajka przepiórcze</t>
  </si>
  <si>
    <t>jajka o wadze ok. 10 gr, szara lub beżowa skorupka w brązowe łatki. Opakowanie 18 szt, oznakowane, bez uszkodzeń. Jajka dezynfekowane, naświetlane promieniami UV</t>
  </si>
  <si>
    <t>Ser bryndza</t>
  </si>
  <si>
    <t>ser podpuszczkowy z mleka owczego i krowiego, zawartość tłuszczu min, 18 %, zawartośc soli max.2,5%, wyprodukowany z mleka pasteryzowanego, opakowanie 100gr do 300 gr, właściwie oznakowany, bez zabrudzeń , bez śladów jełczenia, pleśni i goryczki.</t>
  </si>
  <si>
    <t>Zsiadłe mleko</t>
  </si>
  <si>
    <t>Zsiadłe mleko (skwaszone mleko, kwaśne mleko) – produkt mleczny powstały ze świeżego mleka (niepasteryzowanego i niesterylizowanego) odstawionego do skwaśnienia. Opakowanie  netto 200g-400g. Opakowanie oznakowane, nieuszkodzone</t>
  </si>
  <si>
    <t>Ciasto ftancuskie maslane op.375 gr</t>
  </si>
  <si>
    <t>Świeże ciasto francuskie maslane, opakowanie 375 gr , transport w warunkach chłodniczych, opakowanie bez uszkodzeń, oznaczone</t>
  </si>
  <si>
    <t>Kluski na parze op. 1 kg</t>
  </si>
  <si>
    <t>Gotowy produkt kluski na parze, opakowanie 1 kg, zachowany kształt produktu, bez zgnieceń, opakowanie bez uszkodzeń, oznaczone, transport w warunkach chłodniczych</t>
  </si>
  <si>
    <t>wartość netto</t>
  </si>
  <si>
    <t>wartość brutto</t>
  </si>
  <si>
    <t>UWAGA: Wartość netto i brutto należy przenieść do formularza oferty w zakresie odpowiedniej części zamówienia. Formularz cenowy należy podpisać kwalifikowanym podpisem elektronicznym. Należy wycenić wszystkie pozycje asortymentowe pod rygorem odrzucenia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</si>
</sst>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22"/>
      <color theme="1"/>
      <name val="Calibri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ptos"/>
      <family val="2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6" fillId="3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12" fillId="3" borderId="1" xfId="2" applyFont="1" applyBorder="1" applyAlignment="1" applyProtection="1">
      <alignment horizontal="center" vertical="center"/>
      <protection locked="0"/>
    </xf>
    <xf numFmtId="0" fontId="12" fillId="3" borderId="1" xfId="2" applyFont="1" applyBorder="1" applyAlignment="1" applyProtection="1">
      <alignment horizontal="center" vertical="center" wrapText="1"/>
      <protection locked="0"/>
    </xf>
    <xf numFmtId="0" fontId="12" fillId="3" borderId="6" xfId="2" applyFont="1" applyBorder="1" applyAlignment="1" applyProtection="1">
      <alignment horizontal="center" vertical="center" wrapText="1"/>
      <protection locked="0"/>
    </xf>
    <xf numFmtId="0" fontId="13" fillId="3" borderId="1" xfId="2" applyFont="1" applyBorder="1" applyAlignment="1">
      <alignment horizontal="center" vertical="center" wrapText="1"/>
    </xf>
    <xf numFmtId="2" fontId="12" fillId="3" borderId="1" xfId="2" applyNumberFormat="1" applyFont="1" applyBorder="1" applyAlignment="1">
      <alignment horizontal="center" vertical="center" wrapText="1"/>
    </xf>
    <xf numFmtId="0" fontId="12" fillId="3" borderId="1" xfId="2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2" borderId="4" xfId="1" applyFont="1" applyBorder="1" applyAlignment="1" applyProtection="1">
      <alignment horizontal="center" vertical="center" wrapText="1"/>
    </xf>
    <xf numFmtId="0" fontId="12" fillId="4" borderId="3" xfId="1" applyFont="1" applyFill="1" applyBorder="1" applyAlignment="1" applyProtection="1">
      <alignment horizontal="center" vertical="center" wrapText="1"/>
    </xf>
    <xf numFmtId="0" fontId="12" fillId="2" borderId="5" xfId="1" applyFont="1" applyBorder="1" applyAlignment="1" applyProtection="1">
      <alignment horizontal="center" vertical="center"/>
    </xf>
    <xf numFmtId="0" fontId="12" fillId="2" borderId="1" xfId="1" applyFont="1" applyAlignment="1" applyProtection="1">
      <alignment horizontal="center" vertical="center"/>
    </xf>
    <xf numFmtId="0" fontId="14" fillId="2" borderId="1" xfId="1" applyFont="1" applyAlignment="1" applyProtection="1">
      <alignment horizontal="center" vertical="center" wrapText="1"/>
      <protection locked="0"/>
    </xf>
    <xf numFmtId="2" fontId="12" fillId="2" borderId="1" xfId="1" applyNumberFormat="1" applyFont="1" applyAlignment="1" applyProtection="1">
      <alignment horizontal="center" vertical="center" wrapText="1"/>
      <protection locked="0"/>
    </xf>
    <xf numFmtId="9" fontId="12" fillId="2" borderId="1" xfId="1" applyNumberFormat="1" applyFont="1" applyAlignment="1" applyProtection="1">
      <alignment horizontal="center" vertical="center"/>
      <protection locked="0"/>
    </xf>
    <xf numFmtId="0" fontId="14" fillId="2" borderId="1" xfId="1" applyFont="1" applyAlignment="1" applyProtection="1">
      <alignment horizontal="center" vertical="center"/>
      <protection locked="0"/>
    </xf>
    <xf numFmtId="2" fontId="12" fillId="2" borderId="1" xfId="1" applyNumberFormat="1" applyFont="1" applyAlignment="1" applyProtection="1">
      <alignment horizontal="center" vertical="center"/>
      <protection locked="0"/>
    </xf>
    <xf numFmtId="0" fontId="12" fillId="2" borderId="5" xfId="1" applyFont="1" applyBorder="1" applyAlignment="1" applyProtection="1">
      <alignment horizontal="center" vertical="center" wrapText="1"/>
    </xf>
    <xf numFmtId="2" fontId="14" fillId="2" borderId="1" xfId="1" applyNumberFormat="1" applyFont="1" applyAlignment="1" applyProtection="1">
      <alignment horizontal="center" vertical="center"/>
      <protection locked="0"/>
    </xf>
    <xf numFmtId="0" fontId="15" fillId="4" borderId="3" xfId="0" applyFont="1" applyFill="1" applyBorder="1" applyAlignment="1">
      <alignment horizontal="center" vertical="center" wrapText="1"/>
    </xf>
    <xf numFmtId="0" fontId="12" fillId="2" borderId="1" xfId="1" applyFont="1" applyAlignment="1" applyProtection="1">
      <alignment horizontal="center" vertical="center" wrapText="1"/>
    </xf>
    <xf numFmtId="0" fontId="12" fillId="2" borderId="6" xfId="1" applyFont="1" applyBorder="1" applyAlignment="1" applyProtection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2" fillId="2" borderId="7" xfId="1" applyFont="1" applyBorder="1" applyAlignment="1" applyProtection="1">
      <alignment horizontal="center" vertical="center"/>
    </xf>
    <xf numFmtId="0" fontId="12" fillId="2" borderId="8" xfId="1" applyFont="1" applyBorder="1" applyAlignment="1" applyProtection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2" fillId="2" borderId="9" xfId="1" applyFont="1" applyBorder="1" applyAlignment="1" applyProtection="1">
      <alignment horizontal="center" vertical="center" wrapText="1"/>
    </xf>
    <xf numFmtId="0" fontId="12" fillId="4" borderId="1" xfId="1" applyFont="1" applyFill="1" applyAlignment="1" applyProtection="1">
      <alignment horizontal="center" vertical="center"/>
    </xf>
    <xf numFmtId="0" fontId="12" fillId="4" borderId="4" xfId="1" applyFont="1" applyFill="1" applyBorder="1" applyAlignment="1" applyProtection="1">
      <alignment horizontal="center" vertical="center" wrapText="1"/>
    </xf>
    <xf numFmtId="0" fontId="12" fillId="4" borderId="8" xfId="1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>
      <alignment vertical="center"/>
    </xf>
    <xf numFmtId="0" fontId="12" fillId="2" borderId="3" xfId="1" applyFont="1" applyBorder="1" applyAlignment="1" applyProtection="1">
      <alignment horizontal="center" vertical="center"/>
    </xf>
    <xf numFmtId="0" fontId="12" fillId="4" borderId="9" xfId="1" applyFont="1" applyFill="1" applyBorder="1" applyAlignment="1" applyProtection="1">
      <alignment horizontal="center" vertical="center" wrapText="1"/>
    </xf>
    <xf numFmtId="0" fontId="12" fillId="4" borderId="6" xfId="1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7" xfId="1" applyFont="1" applyFill="1" applyBorder="1" applyAlignment="1" applyProtection="1">
      <alignment horizontal="center" vertical="center"/>
    </xf>
    <xf numFmtId="0" fontId="12" fillId="2" borderId="3" xfId="1" applyFont="1" applyBorder="1" applyAlignment="1" applyProtection="1">
      <alignment horizontal="center" vertical="center" wrapText="1"/>
    </xf>
    <xf numFmtId="0" fontId="12" fillId="2" borderId="7" xfId="1" applyFont="1" applyBorder="1" applyAlignment="1" applyProtection="1">
      <alignment horizontal="center" vertical="center" wrapText="1"/>
    </xf>
    <xf numFmtId="2" fontId="14" fillId="2" borderId="1" xfId="1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9" fillId="2" borderId="1" xfId="1" applyFont="1" applyAlignment="1" applyProtection="1">
      <alignment horizontal="center" wrapText="1"/>
      <protection locked="0"/>
    </xf>
    <xf numFmtId="164" fontId="12" fillId="2" borderId="1" xfId="1" applyNumberFormat="1" applyFont="1" applyAlignment="1" applyProtection="1">
      <alignment horizontal="center"/>
      <protection locked="0"/>
    </xf>
    <xf numFmtId="164" fontId="19" fillId="2" borderId="1" xfId="1" applyNumberFormat="1" applyFont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8">
    <dxf>
      <font>
        <b val="0"/>
        <strike val="0"/>
        <outline val="0"/>
        <shadow val="0"/>
        <u val="none"/>
        <vertAlign val="baseline"/>
        <sz val="10"/>
        <color theme="1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</font>
      <numFmt numFmtId="2" formatCode="0.00"/>
      <alignment horizontal="center" vertical="center" textRotation="0" indent="0" justifyLastLine="0" shrinkToFit="0" readingOrder="0"/>
      <border>
        <left style="thin">
          <color rgb="FF3F3F3F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sz val="10"/>
      </font>
      <alignment horizontal="center" vertical="center" textRotation="0" indent="0" justifyLastLine="0" shrinkToFit="0" readingOrder="0"/>
      <protection locked="0" hidden="0"/>
    </dxf>
    <dxf>
      <font>
        <sz val="10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3:I57" totalsRowShown="0" headerRowDxfId="17" dataDxfId="16" headerRowCellStyle="Akcent 3" dataCellStyle="Dane wyjściowe">
  <autoFilter ref="B3:I57" xr:uid="{00000000-0009-0000-0100-000002000000}"/>
  <tableColumns count="8">
    <tableColumn id="2" xr3:uid="{00000000-0010-0000-0000-000002000000}" name="Produkt" dataDxfId="14" totalsRowDxfId="15" dataCellStyle="Dane wyjściowe"/>
    <tableColumn id="3" xr3:uid="{00000000-0010-0000-0000-000003000000}" name="Opis" dataDxfId="12" totalsRowDxfId="13" dataCellStyle="Dane wyjściowe"/>
    <tableColumn id="4" xr3:uid="{00000000-0010-0000-0000-000004000000}" name="Jednostka" dataDxfId="10" totalsRowDxfId="11" dataCellStyle="Dane wyjściowe"/>
    <tableColumn id="14" xr3:uid="{F2E9F631-D009-4B8F-98FB-BDA69FD0E19D}" name="Ilość" dataDxfId="8" totalsRowDxfId="9" dataCellStyle="Dane wyjściowe"/>
    <tableColumn id="5" xr3:uid="{00000000-0010-0000-0000-000005000000}" name="Cena netto za jednostkę miary" dataDxfId="6" totalsRowDxfId="7" dataCellStyle="Dane wyjściowe"/>
    <tableColumn id="6" xr3:uid="{00000000-0010-0000-0000-000006000000}" name="Wartość netto (kolumna E x kolumna F)" dataDxfId="4" totalsRowDxfId="5" dataCellStyle="Dane wyjściowe">
      <calculatedColumnFormula>Tabela2[[#This Row],[Ilość]]*Tabela2[[#This Row],[Cena netto za jednostkę miary]]</calculatedColumnFormula>
    </tableColumn>
    <tableColumn id="9" xr3:uid="{00000000-0010-0000-0000-000009000000}" name="Stawka vat" dataDxfId="2" totalsRowDxfId="3" dataCellStyle="Dane wyjściowe"/>
    <tableColumn id="7" xr3:uid="{00000000-0010-0000-0000-000007000000}" name="Wartość brutto (kolumna G pomnożona przez stawkę podatku vat)" dataDxfId="0" totalsRowDxfId="1" dataCellStyle="Dane wyjściowe">
      <calculatedColumnFormula>Tabela2[[#This Row],[Wartość netto (kolumna E x kolumna F)]]*(1+Tabela2[[#This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topLeftCell="A47" zoomScale="85" zoomScaleNormal="85" workbookViewId="0">
      <selection activeCell="K61" sqref="K61"/>
    </sheetView>
  </sheetViews>
  <sheetFormatPr defaultColWidth="9.140625" defaultRowHeight="15"/>
  <cols>
    <col min="1" max="1" width="9.140625" style="15"/>
    <col min="2" max="2" width="25.140625" style="16" bestFit="1" customWidth="1"/>
    <col min="3" max="3" width="83.140625" style="4" customWidth="1"/>
    <col min="4" max="4" width="14.42578125" style="1" customWidth="1"/>
    <col min="5" max="5" width="10.28515625" style="1" customWidth="1"/>
    <col min="6" max="6" width="16.5703125" style="1" customWidth="1"/>
    <col min="7" max="7" width="15.140625" style="18" customWidth="1"/>
    <col min="8" max="8" width="14.42578125" style="1" customWidth="1"/>
    <col min="9" max="9" width="15.7109375" style="1" customWidth="1"/>
    <col min="10" max="13" width="9.140625" style="1"/>
  </cols>
  <sheetData>
    <row r="1" spans="1:13" ht="31.5" customHeight="1">
      <c r="B1" s="68" t="s">
        <v>0</v>
      </c>
      <c r="C1" s="68"/>
    </row>
    <row r="2" spans="1:13" s="6" customFormat="1" ht="28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5"/>
      <c r="M2" s="5"/>
    </row>
    <row r="3" spans="1:13" s="3" customFormat="1" ht="67.5">
      <c r="A3" s="20" t="s">
        <v>2</v>
      </c>
      <c r="B3" s="21" t="s">
        <v>3</v>
      </c>
      <c r="C3" s="22" t="s">
        <v>4</v>
      </c>
      <c r="D3" s="20" t="s">
        <v>5</v>
      </c>
      <c r="E3" s="20" t="s">
        <v>6</v>
      </c>
      <c r="F3" s="23" t="s">
        <v>7</v>
      </c>
      <c r="G3" s="24" t="s">
        <v>8</v>
      </c>
      <c r="H3" s="25" t="s">
        <v>9</v>
      </c>
      <c r="I3" s="25" t="s">
        <v>10</v>
      </c>
      <c r="J3" s="2"/>
      <c r="K3" s="2"/>
      <c r="L3" s="2"/>
      <c r="M3" s="2"/>
    </row>
    <row r="4" spans="1:13" s="3" customFormat="1" ht="40.5">
      <c r="A4" s="26">
        <v>1</v>
      </c>
      <c r="B4" s="27" t="s">
        <v>11</v>
      </c>
      <c r="C4" s="28" t="s">
        <v>12</v>
      </c>
      <c r="D4" s="29" t="s">
        <v>13</v>
      </c>
      <c r="E4" s="30">
        <v>400</v>
      </c>
      <c r="F4" s="31"/>
      <c r="G4" s="32">
        <f>Tabela2[[#This Row],[Ilość]]*Tabela2[[#This Row],[Cena netto za jednostkę miary]]</f>
        <v>0</v>
      </c>
      <c r="H4" s="33"/>
      <c r="I4" s="32">
        <f>Tabela2[[#This Row],[Wartość netto (kolumna E x kolumna F)]]*(1+Tabela2[[#This Row],[Stawka vat]])</f>
        <v>0</v>
      </c>
      <c r="J4" s="2"/>
      <c r="K4" s="2"/>
      <c r="L4" s="2"/>
      <c r="M4" s="2"/>
    </row>
    <row r="5" spans="1:13" ht="40.5">
      <c r="A5" s="30">
        <v>2</v>
      </c>
      <c r="B5" s="27" t="s">
        <v>14</v>
      </c>
      <c r="C5" s="28" t="s">
        <v>15</v>
      </c>
      <c r="D5" s="29" t="s">
        <v>13</v>
      </c>
      <c r="E5" s="30">
        <v>125</v>
      </c>
      <c r="F5" s="34"/>
      <c r="G5" s="35">
        <f>Tabela2[[#This Row],[Ilość]]*Tabela2[[#This Row],[Cena netto za jednostkę miary]]</f>
        <v>0</v>
      </c>
      <c r="H5" s="33"/>
      <c r="I5" s="35">
        <f>Tabela2[[#This Row],[Wartość netto (kolumna E x kolumna F)]]*(1+Tabela2[[#This Row],[Stawka vat]])</f>
        <v>0</v>
      </c>
    </row>
    <row r="6" spans="1:13" ht="40.5">
      <c r="A6" s="26">
        <v>3</v>
      </c>
      <c r="B6" s="27" t="s">
        <v>16</v>
      </c>
      <c r="C6" s="28" t="s">
        <v>17</v>
      </c>
      <c r="D6" s="29" t="s">
        <v>13</v>
      </c>
      <c r="E6" s="30">
        <v>180</v>
      </c>
      <c r="F6" s="34"/>
      <c r="G6" s="35">
        <f>Tabela2[[#This Row],[Ilość]]*Tabela2[[#This Row],[Cena netto za jednostkę miary]]</f>
        <v>0</v>
      </c>
      <c r="H6" s="33"/>
      <c r="I6" s="35">
        <f>Tabela2[[#This Row],[Wartość netto (kolumna E x kolumna F)]]*(1+Tabela2[[#This Row],[Stawka vat]])</f>
        <v>0</v>
      </c>
    </row>
    <row r="7" spans="1:13" s="11" customFormat="1" ht="27">
      <c r="A7" s="30">
        <v>4</v>
      </c>
      <c r="B7" s="27" t="s">
        <v>18</v>
      </c>
      <c r="C7" s="28" t="s">
        <v>19</v>
      </c>
      <c r="D7" s="36" t="s">
        <v>13</v>
      </c>
      <c r="E7" s="30">
        <v>100</v>
      </c>
      <c r="F7" s="34"/>
      <c r="G7" s="35">
        <f>Tabela2[[#This Row],[Ilość]]*Tabela2[[#This Row],[Cena netto za jednostkę miary]]</f>
        <v>0</v>
      </c>
      <c r="H7" s="33"/>
      <c r="I7" s="35">
        <f>Tabela2[[#This Row],[Wartość netto (kolumna E x kolumna F)]]*(1+Tabela2[[#This Row],[Stawka vat]])</f>
        <v>0</v>
      </c>
      <c r="J7" s="10"/>
      <c r="K7" s="10"/>
      <c r="L7" s="10"/>
      <c r="M7" s="10"/>
    </row>
    <row r="8" spans="1:13" ht="27">
      <c r="A8" s="26">
        <v>5</v>
      </c>
      <c r="B8" s="27" t="s">
        <v>20</v>
      </c>
      <c r="C8" s="28" t="s">
        <v>21</v>
      </c>
      <c r="D8" s="29" t="s">
        <v>13</v>
      </c>
      <c r="E8" s="30">
        <v>100</v>
      </c>
      <c r="F8" s="34"/>
      <c r="G8" s="35">
        <f>Tabela2[[#This Row],[Ilość]]*Tabela2[[#This Row],[Cena netto za jednostkę miary]]</f>
        <v>0</v>
      </c>
      <c r="H8" s="33"/>
      <c r="I8" s="35">
        <f>Tabela2[[#This Row],[Wartość netto (kolumna E x kolumna F)]]*(1+Tabela2[[#This Row],[Stawka vat]])</f>
        <v>0</v>
      </c>
    </row>
    <row r="9" spans="1:13">
      <c r="A9" s="30">
        <v>6</v>
      </c>
      <c r="B9" s="27" t="s">
        <v>22</v>
      </c>
      <c r="C9" s="28" t="s">
        <v>23</v>
      </c>
      <c r="D9" s="29" t="s">
        <v>13</v>
      </c>
      <c r="E9" s="30">
        <v>100</v>
      </c>
      <c r="F9" s="34"/>
      <c r="G9" s="35">
        <f>Tabela2[[#This Row],[Ilość]]*Tabela2[[#This Row],[Cena netto za jednostkę miary]]</f>
        <v>0</v>
      </c>
      <c r="H9" s="33"/>
      <c r="I9" s="35">
        <f>Tabela2[[#This Row],[Wartość netto (kolumna E x kolumna F)]]*(1+Tabela2[[#This Row],[Stawka vat]])</f>
        <v>0</v>
      </c>
    </row>
    <row r="10" spans="1:13" ht="27">
      <c r="A10" s="26">
        <v>7</v>
      </c>
      <c r="B10" s="27" t="s">
        <v>24</v>
      </c>
      <c r="C10" s="28" t="s">
        <v>25</v>
      </c>
      <c r="D10" s="29" t="s">
        <v>13</v>
      </c>
      <c r="E10" s="30">
        <v>40</v>
      </c>
      <c r="F10" s="37"/>
      <c r="G10" s="35">
        <f>Tabela2[[#This Row],[Ilość]]*Tabela2[[#This Row],[Cena netto za jednostkę miary]]</f>
        <v>0</v>
      </c>
      <c r="H10" s="33"/>
      <c r="I10" s="35">
        <f>Tabela2[[#This Row],[Wartość netto (kolumna E x kolumna F)]]*(1+Tabela2[[#This Row],[Stawka vat]])</f>
        <v>0</v>
      </c>
    </row>
    <row r="11" spans="1:13" ht="27">
      <c r="A11" s="30">
        <v>8</v>
      </c>
      <c r="B11" s="27" t="s">
        <v>26</v>
      </c>
      <c r="C11" s="28" t="s">
        <v>27</v>
      </c>
      <c r="D11" s="29" t="s">
        <v>13</v>
      </c>
      <c r="E11" s="30">
        <v>40</v>
      </c>
      <c r="F11" s="34"/>
      <c r="G11" s="35">
        <f>Tabela2[[#This Row],[Ilość]]*Tabela2[[#This Row],[Cena netto za jednostkę miary]]</f>
        <v>0</v>
      </c>
      <c r="H11" s="33"/>
      <c r="I11" s="35">
        <f>Tabela2[[#This Row],[Wartość netto (kolumna E x kolumna F)]]*(1+Tabela2[[#This Row],[Stawka vat]])</f>
        <v>0</v>
      </c>
    </row>
    <row r="12" spans="1:13" ht="27">
      <c r="A12" s="26">
        <v>9</v>
      </c>
      <c r="B12" s="27" t="s">
        <v>28</v>
      </c>
      <c r="C12" s="38" t="s">
        <v>29</v>
      </c>
      <c r="D12" s="29" t="s">
        <v>13</v>
      </c>
      <c r="E12" s="30">
        <v>200</v>
      </c>
      <c r="F12" s="34"/>
      <c r="G12" s="35">
        <f>Tabela2[[#This Row],[Ilość]]*Tabela2[[#This Row],[Cena netto za jednostkę miary]]</f>
        <v>0</v>
      </c>
      <c r="H12" s="33"/>
      <c r="I12" s="35">
        <f>Tabela2[[#This Row],[Wartość netto (kolumna E x kolumna F)]]*(1+Tabela2[[#This Row],[Stawka vat]])</f>
        <v>0</v>
      </c>
    </row>
    <row r="13" spans="1:13" ht="27">
      <c r="A13" s="30">
        <v>10</v>
      </c>
      <c r="B13" s="27" t="s">
        <v>30</v>
      </c>
      <c r="C13" s="38" t="s">
        <v>31</v>
      </c>
      <c r="D13" s="29" t="s">
        <v>13</v>
      </c>
      <c r="E13" s="30">
        <v>200</v>
      </c>
      <c r="F13" s="34"/>
      <c r="G13" s="35">
        <f>Tabela2[[#This Row],[Ilość]]*Tabela2[[#This Row],[Cena netto za jednostkę miary]]</f>
        <v>0</v>
      </c>
      <c r="H13" s="33"/>
      <c r="I13" s="35">
        <f>Tabela2[[#This Row],[Wartość netto (kolumna E x kolumna F)]]*(1+Tabela2[[#This Row],[Stawka vat]])</f>
        <v>0</v>
      </c>
    </row>
    <row r="14" spans="1:13" s="12" customFormat="1" ht="40.5">
      <c r="A14" s="26">
        <v>11</v>
      </c>
      <c r="B14" s="39" t="s">
        <v>32</v>
      </c>
      <c r="C14" s="38" t="s">
        <v>33</v>
      </c>
      <c r="D14" s="30" t="s">
        <v>13</v>
      </c>
      <c r="E14" s="30">
        <v>2</v>
      </c>
      <c r="F14" s="37"/>
      <c r="G14" s="35">
        <f>Tabela2[[#This Row],[Ilość]]*Tabela2[[#This Row],[Cena netto za jednostkę miary]]</f>
        <v>0</v>
      </c>
      <c r="H14" s="33"/>
      <c r="I14" s="35">
        <f>Tabela2[[#This Row],[Wartość netto (kolumna E x kolumna F)]]*(1+Tabela2[[#This Row],[Stawka vat]])</f>
        <v>0</v>
      </c>
      <c r="J14" s="9"/>
      <c r="K14" s="9"/>
      <c r="L14" s="9"/>
      <c r="M14" s="9"/>
    </row>
    <row r="15" spans="1:13" ht="40.5">
      <c r="A15" s="30">
        <v>12</v>
      </c>
      <c r="B15" s="27" t="s">
        <v>34</v>
      </c>
      <c r="C15" s="38" t="s">
        <v>35</v>
      </c>
      <c r="D15" s="29" t="s">
        <v>13</v>
      </c>
      <c r="E15" s="30">
        <v>120</v>
      </c>
      <c r="F15" s="34"/>
      <c r="G15" s="35">
        <f>Tabela2[[#This Row],[Ilość]]*Tabela2[[#This Row],[Cena netto za jednostkę miary]]</f>
        <v>0</v>
      </c>
      <c r="H15" s="33"/>
      <c r="I15" s="35">
        <f>Tabela2[[#This Row],[Wartość netto (kolumna E x kolumna F)]]*(1+Tabela2[[#This Row],[Stawka vat]])</f>
        <v>0</v>
      </c>
    </row>
    <row r="16" spans="1:13" s="12" customFormat="1" ht="40.5">
      <c r="A16" s="26">
        <v>13</v>
      </c>
      <c r="B16" s="27" t="s">
        <v>36</v>
      </c>
      <c r="C16" s="38" t="s">
        <v>37</v>
      </c>
      <c r="D16" s="30" t="s">
        <v>13</v>
      </c>
      <c r="E16" s="30">
        <v>3</v>
      </c>
      <c r="F16" s="37"/>
      <c r="G16" s="35">
        <f>Tabela2[[#This Row],[Ilość]]*Tabela2[[#This Row],[Cena netto za jednostkę miary]]</f>
        <v>0</v>
      </c>
      <c r="H16" s="33"/>
      <c r="I16" s="35">
        <f>Tabela2[[#This Row],[Wartość netto (kolumna E x kolumna F)]]*(1+Tabela2[[#This Row],[Stawka vat]])</f>
        <v>0</v>
      </c>
      <c r="J16" s="9"/>
      <c r="K16" s="9"/>
      <c r="L16" s="9"/>
      <c r="M16" s="9"/>
    </row>
    <row r="17" spans="1:13" ht="40.5">
      <c r="A17" s="40">
        <v>14</v>
      </c>
      <c r="B17" s="27" t="s">
        <v>38</v>
      </c>
      <c r="C17" s="38" t="s">
        <v>39</v>
      </c>
      <c r="D17" s="29" t="s">
        <v>40</v>
      </c>
      <c r="E17" s="30">
        <v>50</v>
      </c>
      <c r="F17" s="34"/>
      <c r="G17" s="35">
        <f>Tabela2[[#This Row],[Ilość]]*Tabela2[[#This Row],[Cena netto za jednostkę miary]]</f>
        <v>0</v>
      </c>
      <c r="H17" s="33"/>
      <c r="I17" s="35">
        <f>Tabela2[[#This Row],[Wartość netto (kolumna E x kolumna F)]]*(1+Tabela2[[#This Row],[Stawka vat]])</f>
        <v>0</v>
      </c>
    </row>
    <row r="18" spans="1:13" s="12" customFormat="1" ht="24">
      <c r="A18" s="41">
        <v>15</v>
      </c>
      <c r="B18" s="42" t="s">
        <v>41</v>
      </c>
      <c r="C18" s="19" t="s">
        <v>42</v>
      </c>
      <c r="D18" s="30" t="s">
        <v>40</v>
      </c>
      <c r="E18" s="30">
        <v>2</v>
      </c>
      <c r="F18" s="34"/>
      <c r="G18" s="35">
        <f>Tabela2[[#This Row],[Ilość]]*Tabela2[[#This Row],[Cena netto za jednostkę miary]]</f>
        <v>0</v>
      </c>
      <c r="H18" s="33"/>
      <c r="I18" s="35">
        <f>Tabela2[[#This Row],[Wartość netto (kolumna E x kolumna F)]]*(1+Tabela2[[#This Row],[Stawka vat]])</f>
        <v>0</v>
      </c>
      <c r="J18" s="9"/>
      <c r="K18" s="9"/>
      <c r="L18" s="9"/>
      <c r="M18" s="9"/>
    </row>
    <row r="19" spans="1:13" ht="53.25">
      <c r="A19" s="43">
        <v>16</v>
      </c>
      <c r="B19" s="27" t="s">
        <v>43</v>
      </c>
      <c r="C19" s="28" t="s">
        <v>44</v>
      </c>
      <c r="D19" s="29" t="s">
        <v>40</v>
      </c>
      <c r="E19" s="30">
        <v>20</v>
      </c>
      <c r="F19" s="34"/>
      <c r="G19" s="35">
        <f>Tabela2[[#This Row],[Ilość]]*Tabela2[[#This Row],[Cena netto za jednostkę miary]]</f>
        <v>0</v>
      </c>
      <c r="H19" s="33"/>
      <c r="I19" s="35">
        <f>Tabela2[[#This Row],[Wartość netto (kolumna E x kolumna F)]]*(1+Tabela2[[#This Row],[Stawka vat]])</f>
        <v>0</v>
      </c>
    </row>
    <row r="20" spans="1:13" ht="27">
      <c r="A20" s="26">
        <v>17</v>
      </c>
      <c r="B20" s="27" t="s">
        <v>45</v>
      </c>
      <c r="C20" s="28" t="s">
        <v>46</v>
      </c>
      <c r="D20" s="29" t="s">
        <v>40</v>
      </c>
      <c r="E20" s="30">
        <v>3</v>
      </c>
      <c r="F20" s="37"/>
      <c r="G20" s="35">
        <f>Tabela2[[#This Row],[Ilość]]*Tabela2[[#This Row],[Cena netto za jednostkę miary]]</f>
        <v>0</v>
      </c>
      <c r="H20" s="33"/>
      <c r="I20" s="35">
        <f>Tabela2[[#This Row],[Wartość netto (kolumna E x kolumna F)]]*(1+Tabela2[[#This Row],[Stawka vat]])</f>
        <v>0</v>
      </c>
    </row>
    <row r="21" spans="1:13" ht="27">
      <c r="A21" s="30">
        <v>18</v>
      </c>
      <c r="B21" s="27" t="s">
        <v>47</v>
      </c>
      <c r="C21" s="28" t="s">
        <v>48</v>
      </c>
      <c r="D21" s="29" t="s">
        <v>40</v>
      </c>
      <c r="E21" s="30">
        <v>40</v>
      </c>
      <c r="F21" s="34"/>
      <c r="G21" s="35">
        <f>Tabela2[[#This Row],[Ilość]]*Tabela2[[#This Row],[Cena netto za jednostkę miary]]</f>
        <v>0</v>
      </c>
      <c r="H21" s="33"/>
      <c r="I21" s="35">
        <f>Tabela2[[#This Row],[Wartość netto (kolumna E x kolumna F)]]*(1+Tabela2[[#This Row],[Stawka vat]])</f>
        <v>0</v>
      </c>
    </row>
    <row r="22" spans="1:13" ht="27">
      <c r="A22" s="26">
        <v>19</v>
      </c>
      <c r="B22" s="27" t="s">
        <v>49</v>
      </c>
      <c r="C22" s="28" t="s">
        <v>50</v>
      </c>
      <c r="D22" s="29" t="s">
        <v>40</v>
      </c>
      <c r="E22" s="30">
        <v>90</v>
      </c>
      <c r="F22" s="34"/>
      <c r="G22" s="35">
        <f>Tabela2[[#This Row],[Ilość]]*Tabela2[[#This Row],[Cena netto za jednostkę miary]]</f>
        <v>0</v>
      </c>
      <c r="H22" s="33"/>
      <c r="I22" s="35">
        <f>Tabela2[[#This Row],[Wartość netto (kolumna E x kolumna F)]]*(1+Tabela2[[#This Row],[Stawka vat]])</f>
        <v>0</v>
      </c>
    </row>
    <row r="23" spans="1:13" ht="40.5">
      <c r="A23" s="30">
        <v>20</v>
      </c>
      <c r="B23" s="27" t="s">
        <v>51</v>
      </c>
      <c r="C23" s="28" t="s">
        <v>52</v>
      </c>
      <c r="D23" s="29" t="s">
        <v>40</v>
      </c>
      <c r="E23" s="30">
        <v>7</v>
      </c>
      <c r="F23" s="34"/>
      <c r="G23" s="35">
        <f>Tabela2[[#This Row],[Ilość]]*Tabela2[[#This Row],[Cena netto za jednostkę miary]]</f>
        <v>0</v>
      </c>
      <c r="H23" s="33"/>
      <c r="I23" s="35">
        <f>Tabela2[[#This Row],[Wartość netto (kolumna E x kolumna F)]]*(1+Tabela2[[#This Row],[Stawka vat]])</f>
        <v>0</v>
      </c>
    </row>
    <row r="24" spans="1:13" ht="40.5">
      <c r="A24" s="26">
        <v>21</v>
      </c>
      <c r="B24" s="27" t="s">
        <v>53</v>
      </c>
      <c r="C24" s="28" t="s">
        <v>54</v>
      </c>
      <c r="D24" s="29" t="s">
        <v>40</v>
      </c>
      <c r="E24" s="30">
        <v>20</v>
      </c>
      <c r="F24" s="37"/>
      <c r="G24" s="35">
        <f>Tabela2[[#This Row],[Ilość]]*Tabela2[[#This Row],[Cena netto za jednostkę miary]]</f>
        <v>0</v>
      </c>
      <c r="H24" s="33"/>
      <c r="I24" s="35">
        <f>Tabela2[[#This Row],[Wartość netto (kolumna E x kolumna F)]]*(1+Tabela2[[#This Row],[Stawka vat]])</f>
        <v>0</v>
      </c>
    </row>
    <row r="25" spans="1:13" ht="40.5">
      <c r="A25" s="30">
        <v>22</v>
      </c>
      <c r="B25" s="27" t="s">
        <v>55</v>
      </c>
      <c r="C25" s="28" t="s">
        <v>56</v>
      </c>
      <c r="D25" s="29" t="s">
        <v>40</v>
      </c>
      <c r="E25" s="30">
        <v>20</v>
      </c>
      <c r="F25" s="37"/>
      <c r="G25" s="35">
        <f>Tabela2[[#This Row],[Ilość]]*Tabela2[[#This Row],[Cena netto za jednostkę miary]]</f>
        <v>0</v>
      </c>
      <c r="H25" s="33"/>
      <c r="I25" s="35">
        <f>Tabela2[[#This Row],[Wartość netto (kolumna E x kolumna F)]]*(1+Tabela2[[#This Row],[Stawka vat]])</f>
        <v>0</v>
      </c>
    </row>
    <row r="26" spans="1:13" ht="74.25" customHeight="1">
      <c r="A26" s="26">
        <v>23</v>
      </c>
      <c r="B26" s="27" t="s">
        <v>57</v>
      </c>
      <c r="C26" s="38" t="s">
        <v>58</v>
      </c>
      <c r="D26" s="29" t="s">
        <v>40</v>
      </c>
      <c r="E26" s="30">
        <v>40</v>
      </c>
      <c r="F26" s="31"/>
      <c r="G26" s="35">
        <f>Tabela2[[#This Row],[Ilość]]*Tabela2[[#This Row],[Cena netto za jednostkę miary]]</f>
        <v>0</v>
      </c>
      <c r="H26" s="33"/>
      <c r="I26" s="35">
        <f>Tabela2[[#This Row],[Wartość netto (kolumna E x kolumna F)]]*(1+Tabela2[[#This Row],[Stawka vat]])</f>
        <v>0</v>
      </c>
    </row>
    <row r="27" spans="1:13" s="12" customFormat="1" ht="65.25" customHeight="1">
      <c r="A27" s="30">
        <v>24</v>
      </c>
      <c r="B27" s="44" t="s">
        <v>59</v>
      </c>
      <c r="C27" s="38" t="s">
        <v>60</v>
      </c>
      <c r="D27" s="29" t="s">
        <v>40</v>
      </c>
      <c r="E27" s="30">
        <v>55</v>
      </c>
      <c r="F27" s="34"/>
      <c r="G27" s="35">
        <f>Tabela2[[#This Row],[Ilość]]*Tabela2[[#This Row],[Cena netto za jednostkę miary]]</f>
        <v>0</v>
      </c>
      <c r="H27" s="33"/>
      <c r="I27" s="35">
        <f>Tabela2[[#This Row],[Wartość netto (kolumna E x kolumna F)]]*(1+Tabela2[[#This Row],[Stawka vat]])</f>
        <v>0</v>
      </c>
      <c r="J27" s="9"/>
      <c r="K27" s="9"/>
      <c r="L27" s="9"/>
      <c r="M27" s="9"/>
    </row>
    <row r="28" spans="1:13" s="12" customFormat="1" ht="65.25" customHeight="1">
      <c r="A28" s="26">
        <v>25</v>
      </c>
      <c r="B28" s="45" t="s">
        <v>61</v>
      </c>
      <c r="C28" s="19" t="s">
        <v>62</v>
      </c>
      <c r="D28" s="30" t="s">
        <v>40</v>
      </c>
      <c r="E28" s="30">
        <v>40</v>
      </c>
      <c r="F28" s="34"/>
      <c r="G28" s="35">
        <f>Tabela2[[#This Row],[Ilość]]*Tabela2[[#This Row],[Cena netto za jednostkę miary]]</f>
        <v>0</v>
      </c>
      <c r="H28" s="33"/>
      <c r="I28" s="35">
        <f>Tabela2[[#This Row],[Wartość netto (kolumna E x kolumna F)]]*(1+Tabela2[[#This Row],[Stawka vat]])</f>
        <v>0</v>
      </c>
      <c r="J28" s="9"/>
      <c r="K28" s="9"/>
      <c r="L28" s="9"/>
      <c r="M28" s="9"/>
    </row>
    <row r="29" spans="1:13" s="12" customFormat="1" ht="65.25" customHeight="1">
      <c r="A29" s="30">
        <v>26</v>
      </c>
      <c r="B29" s="46" t="s">
        <v>63</v>
      </c>
      <c r="C29" s="38" t="s">
        <v>64</v>
      </c>
      <c r="D29" s="30" t="s">
        <v>40</v>
      </c>
      <c r="E29" s="30">
        <v>5</v>
      </c>
      <c r="F29" s="34"/>
      <c r="G29" s="35">
        <f>Tabela2[[#This Row],[Ilość]]*Tabela2[[#This Row],[Cena netto za jednostkę miary]]</f>
        <v>0</v>
      </c>
      <c r="H29" s="33"/>
      <c r="I29" s="35">
        <f>Tabela2[[#This Row],[Wartość netto (kolumna E x kolumna F)]]*(1+Tabela2[[#This Row],[Stawka vat]])</f>
        <v>0</v>
      </c>
      <c r="J29" s="9"/>
      <c r="K29" s="9"/>
      <c r="L29" s="9"/>
      <c r="M29" s="9"/>
    </row>
    <row r="30" spans="1:13" ht="40.5">
      <c r="A30" s="26">
        <v>27</v>
      </c>
      <c r="B30" s="27" t="s">
        <v>65</v>
      </c>
      <c r="C30" s="38" t="s">
        <v>66</v>
      </c>
      <c r="D30" s="29" t="s">
        <v>40</v>
      </c>
      <c r="E30" s="30">
        <v>80</v>
      </c>
      <c r="F30" s="34"/>
      <c r="G30" s="35">
        <f>Tabela2[[#This Row],[Ilość]]*Tabela2[[#This Row],[Cena netto za jednostkę miary]]</f>
        <v>0</v>
      </c>
      <c r="H30" s="33"/>
      <c r="I30" s="35">
        <f>Tabela2[[#This Row],[Wartość netto (kolumna E x kolumna F)]]*(1+Tabela2[[#This Row],[Stawka vat]])</f>
        <v>0</v>
      </c>
    </row>
    <row r="31" spans="1:13" s="12" customFormat="1" ht="40.5">
      <c r="A31" s="47">
        <v>28</v>
      </c>
      <c r="B31" s="48" t="s">
        <v>67</v>
      </c>
      <c r="C31" s="38" t="s">
        <v>68</v>
      </c>
      <c r="D31" s="30" t="s">
        <v>40</v>
      </c>
      <c r="E31" s="30">
        <v>3</v>
      </c>
      <c r="F31" s="34"/>
      <c r="G31" s="35">
        <f>Tabela2[[#This Row],[Ilość]]*Tabela2[[#This Row],[Cena netto za jednostkę miary]]</f>
        <v>0</v>
      </c>
      <c r="H31" s="33"/>
      <c r="I31" s="35">
        <f>Tabela2[[#This Row],[Wartość netto (kolumna E x kolumna F)]]*(1+Tabela2[[#This Row],[Stawka vat]])</f>
        <v>0</v>
      </c>
      <c r="J31" s="9"/>
      <c r="K31" s="9"/>
      <c r="L31" s="9"/>
      <c r="M31" s="9"/>
    </row>
    <row r="32" spans="1:13" ht="51" customHeight="1">
      <c r="A32" s="26">
        <v>29</v>
      </c>
      <c r="B32" s="27" t="s">
        <v>69</v>
      </c>
      <c r="C32" s="28" t="s">
        <v>70</v>
      </c>
      <c r="D32" s="29" t="s">
        <v>40</v>
      </c>
      <c r="E32" s="30">
        <v>20</v>
      </c>
      <c r="F32" s="34"/>
      <c r="G32" s="35">
        <f>Tabela2[[#This Row],[Ilość]]*Tabela2[[#This Row],[Cena netto za jednostkę miary]]</f>
        <v>0</v>
      </c>
      <c r="H32" s="33"/>
      <c r="I32" s="35">
        <f>Tabela2[[#This Row],[Wartość netto (kolumna E x kolumna F)]]*(1+Tabela2[[#This Row],[Stawka vat]])</f>
        <v>0</v>
      </c>
    </row>
    <row r="33" spans="1:13" s="12" customFormat="1" ht="43.5" customHeight="1">
      <c r="A33" s="40">
        <v>30</v>
      </c>
      <c r="B33" s="49" t="s">
        <v>71</v>
      </c>
      <c r="C33" s="28" t="s">
        <v>72</v>
      </c>
      <c r="D33" s="29" t="s">
        <v>40</v>
      </c>
      <c r="E33" s="30">
        <v>16</v>
      </c>
      <c r="F33" s="34"/>
      <c r="G33" s="35">
        <f>Tabela2[[#This Row],[Ilość]]*Tabela2[[#This Row],[Cena netto za jednostkę miary]]</f>
        <v>0</v>
      </c>
      <c r="H33" s="33"/>
      <c r="I33" s="35">
        <f>Tabela2[[#This Row],[Wartość netto (kolumna E x kolumna F)]]*(1+Tabela2[[#This Row],[Stawka vat]])</f>
        <v>0</v>
      </c>
      <c r="J33" s="9"/>
      <c r="K33" s="9"/>
      <c r="L33" s="9"/>
      <c r="M33" s="9"/>
    </row>
    <row r="34" spans="1:13" s="12" customFormat="1" ht="43.5" customHeight="1">
      <c r="A34" s="41">
        <v>31</v>
      </c>
      <c r="B34" s="50" t="s">
        <v>73</v>
      </c>
      <c r="C34" s="19" t="s">
        <v>74</v>
      </c>
      <c r="D34" s="30" t="s">
        <v>40</v>
      </c>
      <c r="E34" s="30">
        <v>1</v>
      </c>
      <c r="F34" s="37"/>
      <c r="G34" s="35">
        <f>Tabela2[[#This Row],[Ilość]]*Tabela2[[#This Row],[Cena netto za jednostkę miary]]</f>
        <v>0</v>
      </c>
      <c r="H34" s="33"/>
      <c r="I34" s="35">
        <f>Tabela2[[#This Row],[Wartość netto (kolumna E x kolumna F)]]*(1+Tabela2[[#This Row],[Stawka vat]])</f>
        <v>0</v>
      </c>
      <c r="J34" s="9"/>
      <c r="K34" s="9"/>
      <c r="L34" s="9"/>
      <c r="M34" s="9"/>
    </row>
    <row r="35" spans="1:13" s="12" customFormat="1" ht="36">
      <c r="A35" s="51">
        <v>32</v>
      </c>
      <c r="B35" s="50" t="s">
        <v>75</v>
      </c>
      <c r="C35" s="19" t="s">
        <v>76</v>
      </c>
      <c r="D35" s="30" t="s">
        <v>40</v>
      </c>
      <c r="E35" s="30">
        <v>5</v>
      </c>
      <c r="F35" s="34"/>
      <c r="G35" s="35">
        <f>Tabela2[[#This Row],[Ilość]]*Tabela2[[#This Row],[Cena netto za jednostkę miary]]</f>
        <v>0</v>
      </c>
      <c r="H35" s="33"/>
      <c r="I35" s="35">
        <f>Tabela2[[#This Row],[Wartość netto (kolumna E x kolumna F)]]*(1+Tabela2[[#This Row],[Stawka vat]])</f>
        <v>0</v>
      </c>
      <c r="J35" s="9"/>
      <c r="K35" s="9"/>
      <c r="L35" s="9"/>
      <c r="M35" s="9"/>
    </row>
    <row r="36" spans="1:13" ht="27">
      <c r="A36" s="26">
        <v>33</v>
      </c>
      <c r="B36" s="52" t="s">
        <v>77</v>
      </c>
      <c r="C36" s="28" t="s">
        <v>78</v>
      </c>
      <c r="D36" s="29" t="s">
        <v>40</v>
      </c>
      <c r="E36" s="30">
        <v>5</v>
      </c>
      <c r="F36" s="34"/>
      <c r="G36" s="35">
        <f>Tabela2[[#This Row],[Ilość]]*Tabela2[[#This Row],[Cena netto za jednostkę miary]]</f>
        <v>0</v>
      </c>
      <c r="H36" s="33"/>
      <c r="I36" s="35">
        <f>Tabela2[[#This Row],[Wartość netto (kolumna E x kolumna F)]]*(1+Tabela2[[#This Row],[Stawka vat]])</f>
        <v>0</v>
      </c>
    </row>
    <row r="37" spans="1:13" ht="40.5">
      <c r="A37" s="30">
        <v>34</v>
      </c>
      <c r="B37" s="27" t="s">
        <v>79</v>
      </c>
      <c r="C37" s="38" t="s">
        <v>80</v>
      </c>
      <c r="D37" s="29" t="s">
        <v>40</v>
      </c>
      <c r="E37" s="30">
        <v>17</v>
      </c>
      <c r="F37" s="34"/>
      <c r="G37" s="35">
        <f>Tabela2[[#This Row],[Ilość]]*Tabela2[[#This Row],[Cena netto za jednostkę miary]]</f>
        <v>0</v>
      </c>
      <c r="H37" s="33"/>
      <c r="I37" s="35">
        <f>Tabela2[[#This Row],[Wartość netto (kolumna E x kolumna F)]]*(1+Tabela2[[#This Row],[Stawka vat]])</f>
        <v>0</v>
      </c>
    </row>
    <row r="38" spans="1:13" ht="40.5">
      <c r="A38" s="26">
        <v>35</v>
      </c>
      <c r="B38" s="27" t="s">
        <v>81</v>
      </c>
      <c r="C38" s="38" t="s">
        <v>82</v>
      </c>
      <c r="D38" s="29" t="s">
        <v>40</v>
      </c>
      <c r="E38" s="30">
        <v>10</v>
      </c>
      <c r="F38" s="34"/>
      <c r="G38" s="35">
        <f>Tabela2[[#This Row],[Ilość]]*Tabela2[[#This Row],[Cena netto za jednostkę miary]]</f>
        <v>0</v>
      </c>
      <c r="H38" s="33"/>
      <c r="I38" s="35">
        <f>Tabela2[[#This Row],[Wartość netto (kolumna E x kolumna F)]]*(1+Tabela2[[#This Row],[Stawka vat]])</f>
        <v>0</v>
      </c>
    </row>
    <row r="39" spans="1:13" ht="40.5">
      <c r="A39" s="30">
        <v>36</v>
      </c>
      <c r="B39" s="27" t="s">
        <v>83</v>
      </c>
      <c r="C39" s="38" t="s">
        <v>84</v>
      </c>
      <c r="D39" s="29" t="s">
        <v>40</v>
      </c>
      <c r="E39" s="30">
        <v>40</v>
      </c>
      <c r="F39" s="34"/>
      <c r="G39" s="35">
        <f>Tabela2[[#This Row],[Ilość]]*Tabela2[[#This Row],[Cena netto za jednostkę miary]]</f>
        <v>0</v>
      </c>
      <c r="H39" s="33"/>
      <c r="I39" s="35">
        <f>Tabela2[[#This Row],[Wartość netto (kolumna E x kolumna F)]]*(1+Tabela2[[#This Row],[Stawka vat]])</f>
        <v>0</v>
      </c>
    </row>
    <row r="40" spans="1:13" ht="40.5">
      <c r="A40" s="26">
        <v>37</v>
      </c>
      <c r="B40" s="27" t="s">
        <v>85</v>
      </c>
      <c r="C40" s="28" t="s">
        <v>86</v>
      </c>
      <c r="D40" s="29" t="s">
        <v>40</v>
      </c>
      <c r="E40" s="30">
        <v>45</v>
      </c>
      <c r="F40" s="34"/>
      <c r="G40" s="35">
        <f>Tabela2[[#This Row],[Ilość]]*Tabela2[[#This Row],[Cena netto za jednostkę miary]]</f>
        <v>0</v>
      </c>
      <c r="H40" s="33"/>
      <c r="I40" s="35">
        <f>Tabela2[[#This Row],[Wartość netto (kolumna E x kolumna F)]]*(1+Tabela2[[#This Row],[Stawka vat]])</f>
        <v>0</v>
      </c>
    </row>
    <row r="41" spans="1:13" ht="27">
      <c r="A41" s="30">
        <v>38</v>
      </c>
      <c r="B41" s="27" t="s">
        <v>87</v>
      </c>
      <c r="C41" s="28" t="s">
        <v>88</v>
      </c>
      <c r="D41" s="29" t="s">
        <v>40</v>
      </c>
      <c r="E41" s="30">
        <v>30</v>
      </c>
      <c r="F41" s="37"/>
      <c r="G41" s="35">
        <f>Tabela2[[#This Row],[Ilość]]*Tabela2[[#This Row],[Cena netto za jednostkę miary]]</f>
        <v>0</v>
      </c>
      <c r="H41" s="33"/>
      <c r="I41" s="35">
        <f>Tabela2[[#This Row],[Wartość netto (kolumna E x kolumna F)]]*(1+Tabela2[[#This Row],[Stawka vat]])</f>
        <v>0</v>
      </c>
    </row>
    <row r="42" spans="1:13" ht="40.5">
      <c r="A42" s="26">
        <v>39</v>
      </c>
      <c r="B42" s="27" t="s">
        <v>89</v>
      </c>
      <c r="C42" s="28" t="s">
        <v>90</v>
      </c>
      <c r="D42" s="29" t="s">
        <v>13</v>
      </c>
      <c r="E42" s="30">
        <v>60</v>
      </c>
      <c r="F42" s="34"/>
      <c r="G42" s="35">
        <f>Tabela2[[#This Row],[Ilość]]*Tabela2[[#This Row],[Cena netto za jednostkę miary]]</f>
        <v>0</v>
      </c>
      <c r="H42" s="33"/>
      <c r="I42" s="35">
        <f>Tabela2[[#This Row],[Wartość netto (kolumna E x kolumna F)]]*(1+Tabela2[[#This Row],[Stawka vat]])</f>
        <v>0</v>
      </c>
    </row>
    <row r="43" spans="1:13" ht="40.5">
      <c r="A43" s="30">
        <v>40</v>
      </c>
      <c r="B43" s="27" t="s">
        <v>91</v>
      </c>
      <c r="C43" s="28" t="s">
        <v>92</v>
      </c>
      <c r="D43" s="29" t="s">
        <v>13</v>
      </c>
      <c r="E43" s="30">
        <v>40</v>
      </c>
      <c r="F43" s="37"/>
      <c r="G43" s="35">
        <f>Tabela2[[#This Row],[Ilość]]*Tabela2[[#This Row],[Cena netto za jednostkę miary]]</f>
        <v>0</v>
      </c>
      <c r="H43" s="33"/>
      <c r="I43" s="35">
        <f>Tabela2[[#This Row],[Wartość netto (kolumna E x kolumna F)]]*(1+Tabela2[[#This Row],[Stawka vat]])</f>
        <v>0</v>
      </c>
    </row>
    <row r="44" spans="1:13" ht="40.5">
      <c r="A44" s="26">
        <v>41</v>
      </c>
      <c r="B44" s="27" t="s">
        <v>93</v>
      </c>
      <c r="C44" s="28" t="s">
        <v>94</v>
      </c>
      <c r="D44" s="29" t="s">
        <v>13</v>
      </c>
      <c r="E44" s="30">
        <v>30</v>
      </c>
      <c r="F44" s="37"/>
      <c r="G44" s="35">
        <f>Tabela2[[#This Row],[Ilość]]*Tabela2[[#This Row],[Cena netto za jednostkę miary]]</f>
        <v>0</v>
      </c>
      <c r="H44" s="33"/>
      <c r="I44" s="35">
        <f>Tabela2[[#This Row],[Wartość netto (kolumna E x kolumna F)]]*(1+Tabela2[[#This Row],[Stawka vat]])</f>
        <v>0</v>
      </c>
    </row>
    <row r="45" spans="1:13" ht="40.5">
      <c r="A45" s="30">
        <v>42</v>
      </c>
      <c r="B45" s="27" t="s">
        <v>95</v>
      </c>
      <c r="C45" s="28" t="s">
        <v>96</v>
      </c>
      <c r="D45" s="29" t="s">
        <v>13</v>
      </c>
      <c r="E45" s="30">
        <v>20</v>
      </c>
      <c r="F45" s="37"/>
      <c r="G45" s="35">
        <f>Tabela2[[#This Row],[Ilość]]*Tabela2[[#This Row],[Cena netto za jednostkę miary]]</f>
        <v>0</v>
      </c>
      <c r="H45" s="33"/>
      <c r="I45" s="35">
        <f>Tabela2[[#This Row],[Wartość netto (kolumna E x kolumna F)]]*(1+Tabela2[[#This Row],[Stawka vat]])</f>
        <v>0</v>
      </c>
    </row>
    <row r="46" spans="1:13" ht="27">
      <c r="A46" s="26">
        <v>43</v>
      </c>
      <c r="B46" s="27" t="s">
        <v>97</v>
      </c>
      <c r="C46" s="28" t="s">
        <v>98</v>
      </c>
      <c r="D46" s="29" t="s">
        <v>13</v>
      </c>
      <c r="E46" s="30">
        <v>45</v>
      </c>
      <c r="F46" s="34"/>
      <c r="G46" s="35">
        <f>Tabela2[[#This Row],[Ilość]]*Tabela2[[#This Row],[Cena netto za jednostkę miary]]</f>
        <v>0</v>
      </c>
      <c r="H46" s="33"/>
      <c r="I46" s="35">
        <f>Tabela2[[#This Row],[Wartość netto (kolumna E x kolumna F)]]*(1+Tabela2[[#This Row],[Stawka vat]])</f>
        <v>0</v>
      </c>
    </row>
    <row r="47" spans="1:13" ht="27">
      <c r="A47" s="53">
        <v>44</v>
      </c>
      <c r="B47" s="48" t="s">
        <v>99</v>
      </c>
      <c r="C47" s="28" t="s">
        <v>100</v>
      </c>
      <c r="D47" s="29" t="s">
        <v>40</v>
      </c>
      <c r="E47" s="30">
        <v>15</v>
      </c>
      <c r="F47" s="34"/>
      <c r="G47" s="35">
        <f>Tabela2[[#This Row],[Ilość]]*Tabela2[[#This Row],[Cena netto za jednostkę miary]]</f>
        <v>0</v>
      </c>
      <c r="H47" s="33"/>
      <c r="I47" s="35">
        <f>Tabela2[[#This Row],[Wartość netto (kolumna E x kolumna F)]]*(1+Tabela2[[#This Row],[Stawka vat]])</f>
        <v>0</v>
      </c>
    </row>
    <row r="48" spans="1:13" s="12" customFormat="1" ht="27">
      <c r="A48" s="41">
        <v>45</v>
      </c>
      <c r="B48" s="42" t="s">
        <v>101</v>
      </c>
      <c r="C48" s="54" t="s">
        <v>102</v>
      </c>
      <c r="D48" s="30" t="s">
        <v>40</v>
      </c>
      <c r="E48" s="30">
        <v>5</v>
      </c>
      <c r="F48" s="34"/>
      <c r="G48" s="35">
        <f>Tabela2[[#This Row],[Ilość]]*Tabela2[[#This Row],[Cena netto za jednostkę miary]]</f>
        <v>0</v>
      </c>
      <c r="H48" s="33"/>
      <c r="I48" s="35">
        <f>Tabela2[[#This Row],[Wartość netto (kolumna E x kolumna F)]]*(1+Tabela2[[#This Row],[Stawka vat]])</f>
        <v>0</v>
      </c>
      <c r="J48" s="9"/>
      <c r="K48" s="9"/>
      <c r="L48" s="9"/>
      <c r="M48" s="9"/>
    </row>
    <row r="49" spans="1:9" ht="40.5">
      <c r="A49" s="55">
        <v>46</v>
      </c>
      <c r="B49" s="48" t="s">
        <v>103</v>
      </c>
      <c r="C49" s="28" t="s">
        <v>104</v>
      </c>
      <c r="D49" s="29" t="s">
        <v>40</v>
      </c>
      <c r="E49" s="30">
        <v>130</v>
      </c>
      <c r="F49" s="34"/>
      <c r="G49" s="35">
        <f>Tabela2[[#This Row],[Ilość]]*Tabela2[[#This Row],[Cena netto za jednostkę miary]]</f>
        <v>0</v>
      </c>
      <c r="H49" s="33"/>
      <c r="I49" s="35">
        <f>Tabela2[[#This Row],[Wartość netto (kolumna E x kolumna F)]]*(1+Tabela2[[#This Row],[Stawka vat]])</f>
        <v>0</v>
      </c>
    </row>
    <row r="50" spans="1:9" ht="40.5">
      <c r="A50" s="26">
        <v>47</v>
      </c>
      <c r="B50" s="48" t="s">
        <v>105</v>
      </c>
      <c r="C50" s="28" t="s">
        <v>106</v>
      </c>
      <c r="D50" s="29" t="s">
        <v>40</v>
      </c>
      <c r="E50" s="30">
        <v>90</v>
      </c>
      <c r="F50" s="37"/>
      <c r="G50" s="35">
        <f>Tabela2[[#This Row],[Ilość]]*Tabela2[[#This Row],[Cena netto za jednostkę miary]]</f>
        <v>0</v>
      </c>
      <c r="H50" s="33"/>
      <c r="I50" s="35">
        <f>Tabela2[[#This Row],[Wartość netto (kolumna E x kolumna F)]]*(1+Tabela2[[#This Row],[Stawka vat]])</f>
        <v>0</v>
      </c>
    </row>
    <row r="51" spans="1:9" ht="40.5">
      <c r="A51" s="30">
        <v>48</v>
      </c>
      <c r="B51" s="27" t="s">
        <v>107</v>
      </c>
      <c r="C51" s="56" t="s">
        <v>108</v>
      </c>
      <c r="D51" s="29" t="s">
        <v>40</v>
      </c>
      <c r="E51" s="30">
        <v>110</v>
      </c>
      <c r="F51" s="34"/>
      <c r="G51" s="35">
        <f>Tabela2[[#This Row],[Ilość]]*Tabela2[[#This Row],[Cena netto za jednostkę miary]]</f>
        <v>0</v>
      </c>
      <c r="H51" s="33"/>
      <c r="I51" s="35">
        <f>Tabela2[[#This Row],[Wartość netto (kolumna E x kolumna F)]]*(1+Tabela2[[#This Row],[Stawka vat]])</f>
        <v>0</v>
      </c>
    </row>
    <row r="52" spans="1:9" ht="40.5">
      <c r="A52" s="26">
        <v>49</v>
      </c>
      <c r="B52" s="39" t="s">
        <v>109</v>
      </c>
      <c r="C52" s="57" t="s">
        <v>110</v>
      </c>
      <c r="D52" s="30" t="s">
        <v>111</v>
      </c>
      <c r="E52" s="30">
        <v>3250</v>
      </c>
      <c r="F52" s="34"/>
      <c r="G52" s="35">
        <f>Tabela2[[#This Row],[Ilość]]*Tabela2[[#This Row],[Cena netto za jednostkę miary]]</f>
        <v>0</v>
      </c>
      <c r="H52" s="33"/>
      <c r="I52" s="35">
        <f>Tabela2[[#This Row],[Wartość netto (kolumna E x kolumna F)]]*(1+Tabela2[[#This Row],[Stawka vat]])</f>
        <v>0</v>
      </c>
    </row>
    <row r="53" spans="1:9" ht="27">
      <c r="A53" s="30">
        <v>50</v>
      </c>
      <c r="B53" s="39" t="s">
        <v>112</v>
      </c>
      <c r="C53" s="39" t="s">
        <v>113</v>
      </c>
      <c r="D53" s="30" t="s">
        <v>111</v>
      </c>
      <c r="E53" s="30">
        <v>100</v>
      </c>
      <c r="F53" s="37"/>
      <c r="G53" s="35">
        <f>Tabela2[[#This Row],[Ilość]]*Tabela2[[#This Row],[Cena netto za jednostkę miary]]</f>
        <v>0</v>
      </c>
      <c r="H53" s="33"/>
      <c r="I53" s="35">
        <f>Tabela2[[#This Row],[Wartość netto (kolumna E x kolumna F)]]*(1+Tabela2[[#This Row],[Stawka vat]])</f>
        <v>0</v>
      </c>
    </row>
    <row r="54" spans="1:9" ht="40.5">
      <c r="A54" s="26">
        <v>51</v>
      </c>
      <c r="B54" s="39" t="s">
        <v>114</v>
      </c>
      <c r="C54" s="39" t="s">
        <v>115</v>
      </c>
      <c r="D54" s="30" t="s">
        <v>40</v>
      </c>
      <c r="E54" s="30">
        <v>18</v>
      </c>
      <c r="F54" s="34"/>
      <c r="G54" s="35">
        <f>Tabela2[[#This Row],[Ilość]]*Tabela2[[#This Row],[Cena netto za jednostkę miary]]</f>
        <v>0</v>
      </c>
      <c r="H54" s="33"/>
      <c r="I54" s="35">
        <f>Tabela2[[#This Row],[Wartość netto (kolumna E x kolumna F)]]*(1+Tabela2[[#This Row],[Stawka vat]])</f>
        <v>0</v>
      </c>
    </row>
    <row r="55" spans="1:9" ht="40.5">
      <c r="A55" s="30">
        <v>52</v>
      </c>
      <c r="B55" s="39" t="s">
        <v>116</v>
      </c>
      <c r="C55" s="39" t="s">
        <v>117</v>
      </c>
      <c r="D55" s="30" t="s">
        <v>13</v>
      </c>
      <c r="E55" s="30">
        <v>60</v>
      </c>
      <c r="F55" s="34"/>
      <c r="G55" s="35">
        <f>Tabela2[[#This Row],[Ilość]]*Tabela2[[#This Row],[Cena netto za jednostkę miary]]</f>
        <v>0</v>
      </c>
      <c r="H55" s="33"/>
      <c r="I55" s="35">
        <f>Tabela2[[#This Row],[Wartość netto (kolumna E x kolumna F)]]*(1+Tabela2[[#This Row],[Stawka vat]])</f>
        <v>0</v>
      </c>
    </row>
    <row r="56" spans="1:9" ht="27">
      <c r="A56" s="26">
        <v>53</v>
      </c>
      <c r="B56" s="39" t="s">
        <v>118</v>
      </c>
      <c r="C56" s="39" t="s">
        <v>119</v>
      </c>
      <c r="D56" s="30" t="s">
        <v>40</v>
      </c>
      <c r="E56" s="30">
        <v>6</v>
      </c>
      <c r="F56" s="58"/>
      <c r="G56" s="35">
        <f>Tabela2[[#This Row],[Ilość]]*Tabela2[[#This Row],[Cena netto za jednostkę miary]]</f>
        <v>0</v>
      </c>
      <c r="H56" s="33"/>
      <c r="I56" s="35">
        <f>Tabela2[[#This Row],[Wartość netto (kolumna E x kolumna F)]]*(1+Tabela2[[#This Row],[Stawka vat]])</f>
        <v>0</v>
      </c>
    </row>
    <row r="57" spans="1:9" ht="27">
      <c r="A57" s="30">
        <v>54</v>
      </c>
      <c r="B57" s="39" t="s">
        <v>120</v>
      </c>
      <c r="C57" s="39" t="s">
        <v>121</v>
      </c>
      <c r="D57" s="30" t="s">
        <v>40</v>
      </c>
      <c r="E57" s="30">
        <v>30</v>
      </c>
      <c r="F57" s="31"/>
      <c r="G57" s="35">
        <f>Tabela2[[#This Row],[Ilość]]*Tabela2[[#This Row],[Cena netto za jednostkę miary]]</f>
        <v>0</v>
      </c>
      <c r="H57" s="33"/>
      <c r="I57" s="35">
        <f>Tabela2[[#This Row],[Wartość netto (kolumna E x kolumna F)]]*(1+Tabela2[[#This Row],[Stawka vat]])</f>
        <v>0</v>
      </c>
    </row>
    <row r="58" spans="1:9">
      <c r="A58" s="59"/>
      <c r="B58" s="60"/>
      <c r="C58" s="61"/>
      <c r="D58" s="62"/>
      <c r="E58" s="62"/>
      <c r="F58" s="63" t="s">
        <v>122</v>
      </c>
      <c r="G58" s="65">
        <f>SUM(Tabela2[Wartość netto (kolumna E x kolumna F)])</f>
        <v>0</v>
      </c>
      <c r="H58" s="65"/>
      <c r="I58" s="65"/>
    </row>
    <row r="59" spans="1:9" ht="30" customHeight="1">
      <c r="A59" s="59"/>
      <c r="B59" s="61"/>
      <c r="C59" s="61"/>
      <c r="D59" s="62"/>
      <c r="E59" s="62"/>
      <c r="F59" s="63" t="s">
        <v>123</v>
      </c>
      <c r="G59" s="64">
        <f>SUM(I4:I57)</f>
        <v>0</v>
      </c>
      <c r="H59" s="65"/>
      <c r="I59" s="65"/>
    </row>
    <row r="60" spans="1:9" ht="30" customHeight="1">
      <c r="A60" s="13"/>
      <c r="B60" s="14"/>
      <c r="C60" s="7"/>
      <c r="D60" s="8"/>
      <c r="E60" s="8"/>
      <c r="F60" s="8"/>
      <c r="G60" s="17"/>
      <c r="H60" s="8"/>
      <c r="I60" s="8"/>
    </row>
    <row r="61" spans="1:9" ht="30" customHeight="1">
      <c r="B61" s="67" t="s">
        <v>124</v>
      </c>
      <c r="C61" s="67"/>
      <c r="D61" s="67"/>
      <c r="E61" s="67"/>
      <c r="F61" s="67"/>
      <c r="G61" s="67"/>
      <c r="H61" s="67"/>
      <c r="I61" s="67"/>
    </row>
    <row r="62" spans="1:9">
      <c r="B62" s="67"/>
      <c r="C62" s="67"/>
      <c r="D62" s="67"/>
      <c r="E62" s="67"/>
      <c r="F62" s="67"/>
      <c r="G62" s="67"/>
      <c r="H62" s="67"/>
      <c r="I62" s="67"/>
    </row>
    <row r="63" spans="1:9">
      <c r="B63" s="67"/>
      <c r="C63" s="67"/>
      <c r="D63" s="67"/>
      <c r="E63" s="67"/>
      <c r="F63" s="67"/>
      <c r="G63" s="67"/>
      <c r="H63" s="67"/>
      <c r="I63" s="67"/>
    </row>
  </sheetData>
  <mergeCells count="5">
    <mergeCell ref="G59:I59"/>
    <mergeCell ref="A2:I2"/>
    <mergeCell ref="G58:I58"/>
    <mergeCell ref="B1:C1"/>
    <mergeCell ref="B61:I63"/>
  </mergeCells>
  <phoneticPr fontId="10" type="noConversion"/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11c363-78ab-48ae-8e9f-9e8de82022b6" xsi:nil="true"/>
    <lcf76f155ced4ddcb4097134ff3c332f xmlns="fa13d19b-17a0-4d3b-95ea-121133dbdcbc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131B7C3E51BF4E9DCE52B569F3A754" ma:contentTypeVersion="19" ma:contentTypeDescription="Utwórz nowy dokument." ma:contentTypeScope="" ma:versionID="0798b82035801efa129cf35de05d7b31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1606c99ec540fec7cb8175253b24db81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C9931-CBD5-43E3-9C4A-39AE563A3314}"/>
</file>

<file path=customXml/itemProps2.xml><?xml version="1.0" encoding="utf-8"?>
<ds:datastoreItem xmlns:ds="http://schemas.openxmlformats.org/officeDocument/2006/customXml" ds:itemID="{6D58D816-8946-476F-B979-7480308BCE82}"/>
</file>

<file path=customXml/itemProps3.xml><?xml version="1.0" encoding="utf-8"?>
<ds:datastoreItem xmlns:ds="http://schemas.openxmlformats.org/officeDocument/2006/customXml" ds:itemID="{4B347D7A-08F3-4D54-93D0-F37D67678B09}"/>
</file>

<file path=customXml/itemProps4.xml><?xml version="1.0" encoding="utf-8"?>
<ds:datastoreItem xmlns:ds="http://schemas.openxmlformats.org/officeDocument/2006/customXml" ds:itemID="{E48FE2E7-E4A8-46DD-BCC8-4D7CE8F3B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Robert Kochański</cp:lastModifiedBy>
  <cp:revision/>
  <dcterms:created xsi:type="dcterms:W3CDTF">2019-08-09T09:10:28Z</dcterms:created>
  <dcterms:modified xsi:type="dcterms:W3CDTF">2024-04-11T09:14:26Z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0x010100B6131B7C3E51BF4E9DCE52B569F3A754</vt:lpwstr>
  </property>
  <property fmtid="{D5CDD505-2E9C-101B-9397-08002B2CF9AE}" pid="3" name="MediaServiceImageTags">
    <vt:lpwstr/>
  </property>
</Properties>
</file>