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zestawienie rejonów" sheetId="22" r:id="rId1"/>
    <sheet name="R I" sheetId="9" r:id="rId2"/>
    <sheet name="R II" sheetId="11" r:id="rId3"/>
    <sheet name="R III" sheetId="12" r:id="rId4"/>
    <sheet name="R IV" sheetId="13" r:id="rId5"/>
    <sheet name="R V" sheetId="14" r:id="rId6"/>
    <sheet name="R VI" sheetId="15" r:id="rId7"/>
    <sheet name="R VII" sheetId="16" r:id="rId8"/>
    <sheet name="R VIII" sheetId="17" r:id="rId9"/>
    <sheet name="R IX" sheetId="18" r:id="rId10"/>
  </sheets>
  <externalReferences>
    <externalReference r:id="rId11"/>
  </externalReferences>
  <definedNames>
    <definedName name="_xlnm.Print_Area" localSheetId="1">'R I'!$A$3:$F$15</definedName>
    <definedName name="_xlnm.Print_Area" localSheetId="2">'R II'!$A$3:$G$15</definedName>
    <definedName name="_xlnm.Print_Area" localSheetId="3">'R III'!$A$3:$J$23</definedName>
    <definedName name="_xlnm.Print_Area" localSheetId="4">'R IV'!$A$1:$AH$41</definedName>
    <definedName name="_xlnm.Print_Area" localSheetId="9">'R IX'!$A$3:$K$22</definedName>
    <definedName name="_xlnm.Print_Area" localSheetId="5">'R V'!$A$3:$M$29</definedName>
    <definedName name="_xlnm.Print_Area" localSheetId="6">'R VI'!$A$3:$P$22</definedName>
    <definedName name="_xlnm.Print_Area" localSheetId="7">'R VII'!$A$3:$N$20</definedName>
    <definedName name="_xlnm.Print_Area" localSheetId="8">'R VIII'!$A$3:$K$20</definedName>
    <definedName name="_xlnm.Print_Area" localSheetId="0">'zestawienie rejonów'!$A$1:$BA$36</definedName>
  </definedNames>
  <calcPr calcId="125725"/>
</workbook>
</file>

<file path=xl/calcChain.xml><?xml version="1.0" encoding="utf-8"?>
<calcChain xmlns="http://schemas.openxmlformats.org/spreadsheetml/2006/main">
  <c r="AT32" i="22"/>
  <c r="S32"/>
  <c r="R32"/>
  <c r="M32"/>
  <c r="L32"/>
  <c r="K32"/>
  <c r="J32"/>
  <c r="E32"/>
  <c r="AZ32"/>
  <c r="AP29"/>
  <c r="R29"/>
  <c r="N29"/>
  <c r="M29"/>
  <c r="L29"/>
  <c r="K29"/>
  <c r="H29"/>
  <c r="G29"/>
  <c r="AZ29" s="1"/>
  <c r="AW27"/>
  <c r="AV27"/>
  <c r="AS26"/>
  <c r="AR26"/>
  <c r="AQ26"/>
  <c r="AP26"/>
  <c r="R26"/>
  <c r="M26"/>
  <c r="L26"/>
  <c r="H26"/>
  <c r="B26"/>
  <c r="AZ26" s="1"/>
  <c r="AG23"/>
  <c r="AD23"/>
  <c r="AC23"/>
  <c r="AA23"/>
  <c r="Z23"/>
  <c r="S23"/>
  <c r="R23"/>
  <c r="M23"/>
  <c r="L23"/>
  <c r="K23"/>
  <c r="J23"/>
  <c r="E23"/>
  <c r="B23"/>
  <c r="AF20"/>
  <c r="AE20"/>
  <c r="AB20"/>
  <c r="S20"/>
  <c r="R20"/>
  <c r="M20"/>
  <c r="L20"/>
  <c r="I20"/>
  <c r="E20"/>
  <c r="B20"/>
  <c r="AY18"/>
  <c r="AY36" s="1"/>
  <c r="AX18"/>
  <c r="AX36" s="1"/>
  <c r="AW18"/>
  <c r="AW36" s="1"/>
  <c r="AV18"/>
  <c r="AV36" s="1"/>
  <c r="AU18"/>
  <c r="AU36" s="1"/>
  <c r="AO17"/>
  <c r="AN17"/>
  <c r="AM17"/>
  <c r="AL17"/>
  <c r="AK17"/>
  <c r="AJ17"/>
  <c r="AI17"/>
  <c r="Y17"/>
  <c r="X17"/>
  <c r="W17"/>
  <c r="V17"/>
  <c r="U17"/>
  <c r="T17"/>
  <c r="S17"/>
  <c r="R17"/>
  <c r="Q17"/>
  <c r="P17"/>
  <c r="O17"/>
  <c r="N17"/>
  <c r="M17"/>
  <c r="L17"/>
  <c r="K17"/>
  <c r="I17"/>
  <c r="F17"/>
  <c r="E17"/>
  <c r="D17"/>
  <c r="C17"/>
  <c r="B17"/>
  <c r="AZ17" s="1"/>
  <c r="R14"/>
  <c r="M14"/>
  <c r="L14"/>
  <c r="K14"/>
  <c r="E14"/>
  <c r="D14"/>
  <c r="B14"/>
  <c r="R11"/>
  <c r="M11"/>
  <c r="L11"/>
  <c r="D11"/>
  <c r="AZ11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8"/>
  <c r="M35" s="1"/>
  <c r="L8"/>
  <c r="L35" s="1"/>
  <c r="K35"/>
  <c r="J35"/>
  <c r="I35"/>
  <c r="H35"/>
  <c r="G35"/>
  <c r="F35"/>
  <c r="E8"/>
  <c r="E35" s="1"/>
  <c r="D35"/>
  <c r="C35"/>
  <c r="B35"/>
  <c r="AZ14" l="1"/>
  <c r="AZ20"/>
  <c r="AZ23"/>
  <c r="BA27"/>
  <c r="AZ35"/>
  <c r="BA36"/>
  <c r="AZ8"/>
  <c r="BA18"/>
  <c r="J9" i="18" l="1"/>
  <c r="J10"/>
  <c r="J11"/>
  <c r="J12"/>
  <c r="J13"/>
  <c r="J14"/>
  <c r="J15"/>
  <c r="J16"/>
  <c r="J17"/>
  <c r="J18"/>
  <c r="J19"/>
  <c r="J20"/>
  <c r="J8"/>
  <c r="B21"/>
  <c r="C21"/>
  <c r="D21"/>
  <c r="E21"/>
  <c r="F21"/>
  <c r="G21"/>
  <c r="H21"/>
  <c r="I21"/>
  <c r="E9" i="9"/>
  <c r="E10"/>
  <c r="E11"/>
  <c r="E12"/>
  <c r="E13"/>
  <c r="E8"/>
  <c r="B14"/>
  <c r="C14"/>
  <c r="D14"/>
  <c r="F9" i="11"/>
  <c r="F10"/>
  <c r="F11"/>
  <c r="F12"/>
  <c r="F13"/>
  <c r="F8"/>
  <c r="B14"/>
  <c r="C14"/>
  <c r="D14"/>
  <c r="E14"/>
  <c r="I9" i="12"/>
  <c r="I10"/>
  <c r="I11"/>
  <c r="I12"/>
  <c r="I13"/>
  <c r="I14"/>
  <c r="I15"/>
  <c r="I16"/>
  <c r="I17"/>
  <c r="I18"/>
  <c r="I19"/>
  <c r="I20"/>
  <c r="I21"/>
  <c r="I8"/>
  <c r="C22"/>
  <c r="D22"/>
  <c r="E22"/>
  <c r="F22"/>
  <c r="G22"/>
  <c r="H22"/>
  <c r="AG9" i="1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8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F41"/>
  <c r="L9" i="14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8"/>
  <c r="C28"/>
  <c r="D28"/>
  <c r="E28"/>
  <c r="F28"/>
  <c r="G28"/>
  <c r="H28"/>
  <c r="I28"/>
  <c r="J28"/>
  <c r="K28"/>
  <c r="O9" i="15"/>
  <c r="O10"/>
  <c r="O11"/>
  <c r="O12"/>
  <c r="O13"/>
  <c r="O14"/>
  <c r="O15"/>
  <c r="O16"/>
  <c r="O17"/>
  <c r="O18"/>
  <c r="O19"/>
  <c r="O20"/>
  <c r="O8"/>
  <c r="C21"/>
  <c r="D21"/>
  <c r="E21"/>
  <c r="F21"/>
  <c r="G21"/>
  <c r="H21"/>
  <c r="I21"/>
  <c r="J21"/>
  <c r="K21"/>
  <c r="L21"/>
  <c r="M21"/>
  <c r="N21"/>
  <c r="M9" i="16"/>
  <c r="M10"/>
  <c r="M11"/>
  <c r="M12"/>
  <c r="M13"/>
  <c r="M14"/>
  <c r="M15"/>
  <c r="M16"/>
  <c r="M17"/>
  <c r="M18"/>
  <c r="M8"/>
  <c r="C19"/>
  <c r="D19"/>
  <c r="E19"/>
  <c r="F19"/>
  <c r="G19"/>
  <c r="H19"/>
  <c r="I19"/>
  <c r="J19"/>
  <c r="J9" i="17"/>
  <c r="J10"/>
  <c r="J11"/>
  <c r="J12"/>
  <c r="J13"/>
  <c r="J14"/>
  <c r="J15"/>
  <c r="J16"/>
  <c r="J17"/>
  <c r="J8"/>
  <c r="B18"/>
  <c r="C18"/>
  <c r="D18"/>
  <c r="E18"/>
  <c r="F18"/>
  <c r="G18"/>
  <c r="H18"/>
  <c r="I18"/>
  <c r="J18" l="1"/>
  <c r="E14" i="9"/>
  <c r="F14" i="11"/>
  <c r="J21" i="18"/>
  <c r="L20" i="16" l="1"/>
  <c r="K20"/>
  <c r="B19"/>
  <c r="N10"/>
  <c r="N8"/>
  <c r="M19" l="1"/>
  <c r="N20"/>
  <c r="B21" i="15" l="1"/>
  <c r="O21" l="1"/>
  <c r="B28" i="14"/>
  <c r="L28" l="1"/>
  <c r="AE41" i="13"/>
  <c r="AD41"/>
  <c r="B40"/>
  <c r="AH39"/>
  <c r="AH34"/>
  <c r="AH15"/>
  <c r="AH10"/>
  <c r="AG40" l="1"/>
  <c r="AH41"/>
  <c r="B22" i="12"/>
  <c r="I22" l="1"/>
</calcChain>
</file>

<file path=xl/sharedStrings.xml><?xml version="1.0" encoding="utf-8"?>
<sst xmlns="http://schemas.openxmlformats.org/spreadsheetml/2006/main" count="561" uniqueCount="200">
  <si>
    <t>Rejon I</t>
  </si>
  <si>
    <t>Rejon II</t>
  </si>
  <si>
    <t>Rejon III</t>
  </si>
  <si>
    <t>Rejon V</t>
  </si>
  <si>
    <t>Rejon VI</t>
  </si>
  <si>
    <t>Rejon VII</t>
  </si>
  <si>
    <t>Rejon VIII</t>
  </si>
  <si>
    <t>Rejon IX</t>
  </si>
  <si>
    <t>Skwer Cechowa/Kryształowa</t>
  </si>
  <si>
    <t>Bydgoska</t>
  </si>
  <si>
    <t>Rynek Fordon</t>
  </si>
  <si>
    <t>Park Mielnijny</t>
  </si>
  <si>
    <t>Pelplińska</t>
  </si>
  <si>
    <t>Skwer Salezjanów</t>
  </si>
  <si>
    <t>Model</t>
  </si>
  <si>
    <t xml:space="preserve">Mod. 1a </t>
  </si>
  <si>
    <t>Mod. 1b</t>
  </si>
  <si>
    <t>Mod. 1c</t>
  </si>
  <si>
    <t xml:space="preserve">Mod. 1d  </t>
  </si>
  <si>
    <t>Mod. 1e</t>
  </si>
  <si>
    <t>Mod. 1f</t>
  </si>
  <si>
    <t xml:space="preserve">Mod. 3 </t>
  </si>
  <si>
    <t xml:space="preserve">Mod. 4 </t>
  </si>
  <si>
    <t xml:space="preserve">Mod. 5 </t>
  </si>
  <si>
    <t xml:space="preserve">Mod. 6 </t>
  </si>
  <si>
    <t xml:space="preserve">Mod. 7 </t>
  </si>
  <si>
    <t xml:space="preserve">Mod. 8 </t>
  </si>
  <si>
    <t xml:space="preserve">Mod. 9 </t>
  </si>
  <si>
    <t xml:space="preserve">Mod.10 </t>
  </si>
  <si>
    <t xml:space="preserve">Mod. 11 </t>
  </si>
  <si>
    <t xml:space="preserve">Mod. 12 </t>
  </si>
  <si>
    <t xml:space="preserve">Mod. 14 </t>
  </si>
  <si>
    <t xml:space="preserve">Mod. 15 </t>
  </si>
  <si>
    <t xml:space="preserve">Mod. 16 </t>
  </si>
  <si>
    <t>Mod. 17</t>
  </si>
  <si>
    <t>Mod. 19</t>
  </si>
  <si>
    <t>Mod. 20</t>
  </si>
  <si>
    <t>Mod. 21</t>
  </si>
  <si>
    <t>Mod. 22</t>
  </si>
  <si>
    <t>Mod. 23</t>
  </si>
  <si>
    <t>Mod. 24</t>
  </si>
  <si>
    <t>Mod. 25</t>
  </si>
  <si>
    <t>Mod. 26</t>
  </si>
  <si>
    <t>Mod. 27</t>
  </si>
  <si>
    <t>Mod. 28</t>
  </si>
  <si>
    <t>Mod. 29</t>
  </si>
  <si>
    <t>Mod. 30</t>
  </si>
  <si>
    <t>Mod. 31</t>
  </si>
  <si>
    <t>jednostka</t>
  </si>
  <si>
    <t>szt</t>
  </si>
  <si>
    <t>mb</t>
  </si>
  <si>
    <t>RAZEM (szt):</t>
  </si>
  <si>
    <t>RAZEM (mb)</t>
  </si>
  <si>
    <t>skwer Andersa-Andersena</t>
  </si>
  <si>
    <t>przejście z ul. Akademickiej do ul. Witeckiego</t>
  </si>
  <si>
    <t>Kamienna</t>
  </si>
  <si>
    <t>boisko przy ul. Sochaczewskiej</t>
  </si>
  <si>
    <t>pomnik Ikara</t>
  </si>
  <si>
    <t>Bartosza Głowackiego 53 (teren pomiędzy blokami)</t>
  </si>
  <si>
    <t>Balaton</t>
  </si>
  <si>
    <t>Skłodowskiej-Curie (pas drogowy)</t>
  </si>
  <si>
    <t>Skwer Zamenhoffa</t>
  </si>
  <si>
    <t>Kamienna (pas drogowy od. Wszyńskiego do Łęczyckiej)</t>
  </si>
  <si>
    <t>Skwer przy ul. Żeglarskiej</t>
  </si>
  <si>
    <t>Skwer Prałata Z. Peszkowskiego (Ludwikowo)</t>
  </si>
  <si>
    <t>Park Bydgoskiego Harcerstwa</t>
  </si>
  <si>
    <t>Skwer Teresy Ciepły wraz z łącznikiem z Parkiem Bydgoskiego Harcerstwa</t>
  </si>
  <si>
    <t>Zieleniec przy bloku Sułkowskiego 36 (na roku Kamiennej)</t>
  </si>
  <si>
    <t>Skwer Pomorskiego Okręgu Wojskowego</t>
  </si>
  <si>
    <t>11 Listopada (aleja w pasie środkowym)</t>
  </si>
  <si>
    <t>Skwer Inwalidów Wojennych</t>
  </si>
  <si>
    <t>Gdańska CPN</t>
  </si>
  <si>
    <t>ul.Dworcowa</t>
  </si>
  <si>
    <t>Park Kazimierza Wielkiego</t>
  </si>
  <si>
    <t xml:space="preserve">Ogród Jagiełły  </t>
  </si>
  <si>
    <t>ul.Trybunalska przy pomniku</t>
  </si>
  <si>
    <t>bulwar od Bernardyńskiej do Słonecznego Młyna</t>
  </si>
  <si>
    <t>skwer Unii Lubelskiej</t>
  </si>
  <si>
    <t>bulwar od ul. Focha do skate parku</t>
  </si>
  <si>
    <t>skwer ul. Czartoryskiego</t>
  </si>
  <si>
    <t>Al.Ossolińskich</t>
  </si>
  <si>
    <t>skwer im. Turwida Sielanka</t>
  </si>
  <si>
    <t>skwer Kościuszki</t>
  </si>
  <si>
    <t>skwer przy Focusie</t>
  </si>
  <si>
    <t>skwer Kopernika</t>
  </si>
  <si>
    <t>skwer L. Białego</t>
  </si>
  <si>
    <t>Park J. Kochanowskiego</t>
  </si>
  <si>
    <t>skwer Sułkowskiego/Chodkiewicza</t>
  </si>
  <si>
    <t>Plac Poznański</t>
  </si>
  <si>
    <t>Plac Teatralny i przystanek</t>
  </si>
  <si>
    <t>Plac Kościeleckich</t>
  </si>
  <si>
    <t>Rynek Kwiatowy</t>
  </si>
  <si>
    <t>Rybi Rynek, Grodzka</t>
  </si>
  <si>
    <t>ul.Długa</t>
  </si>
  <si>
    <t>Wyspa Młyńska</t>
  </si>
  <si>
    <t>nabrzeże Prez. Narutowicza</t>
  </si>
  <si>
    <t>Stary Port Trzy Gracje</t>
  </si>
  <si>
    <t>ul.Mostowa - amfiteatr</t>
  </si>
  <si>
    <t>Park Kutrowa</t>
  </si>
  <si>
    <t>Głębinowa</t>
  </si>
  <si>
    <t>Smukalska-Rajska</t>
  </si>
  <si>
    <t>Biwakowa - park leśny</t>
  </si>
  <si>
    <t>Mochelska (poza placem zabaw + przy placu do siatkówki)</t>
  </si>
  <si>
    <t>Krajeńska - Łebska</t>
  </si>
  <si>
    <t>Wiejska - przy oczku</t>
  </si>
  <si>
    <t>Byszewska - Chmielna</t>
  </si>
  <si>
    <t>skwer przyuliczny Buszkowska - Siedlecka</t>
  </si>
  <si>
    <t>Głucha - Siedlecka</t>
  </si>
  <si>
    <t>Plac Chełmiński</t>
  </si>
  <si>
    <t>K. Jadwigi (pas rozdziału)</t>
  </si>
  <si>
    <t>Stary Kanał Bydgoski</t>
  </si>
  <si>
    <t>Bronikowskiego</t>
  </si>
  <si>
    <t>Naruszewicza</t>
  </si>
  <si>
    <t>Skwer przy ul. Kącik</t>
  </si>
  <si>
    <t>Park nad Starym Kanałem Bydgoskim</t>
  </si>
  <si>
    <t>Teren przy ul. Widok plac zabaw</t>
  </si>
  <si>
    <t>Skwer Widok/Trentowskiego</t>
  </si>
  <si>
    <t>zieleń przy ul. Tetmajera (ogrodzony plac zabaw)</t>
  </si>
  <si>
    <t>Park przy ul. Czerwonego Krzyża</t>
  </si>
  <si>
    <t>Park Księżycowy</t>
  </si>
  <si>
    <t>ul. Spacerowa</t>
  </si>
  <si>
    <t>zieleń przy Abrahama</t>
  </si>
  <si>
    <t>Skwer Dunarowskiego</t>
  </si>
  <si>
    <t>Skwer 16 Pułku Ułanów Wielkopolskich</t>
  </si>
  <si>
    <t>Park przy ul. Schulza</t>
  </si>
  <si>
    <t>las Wiśniowa/Makowa</t>
  </si>
  <si>
    <t>plac zabaw Maciaszka</t>
  </si>
  <si>
    <t>Dolina Pięciu Stawów</t>
  </si>
  <si>
    <t>Skarpa południowa (schody przy Sądzie do ul. Nowodworskiej)</t>
  </si>
  <si>
    <t>Skwer Nowakowskiego</t>
  </si>
  <si>
    <t>Teren zieleni przy ul. Brzozowej (za blokiem nr 27)</t>
  </si>
  <si>
    <t>Skwer przy ul. Leszczyńskiego-Halickiej-Ustrzyckiej</t>
  </si>
  <si>
    <t>Skwer przy ul. Leszczyńskiego-Czackiego</t>
  </si>
  <si>
    <t>ul. Solskiego (na odcinku Chołoniewskiego-Konopnickiej)</t>
  </si>
  <si>
    <t>Teren zieleni przy ul. Kossaka</t>
  </si>
  <si>
    <t>Teren przy ul. Jaskółczej (przy szkole)</t>
  </si>
  <si>
    <t>Bulwar nad Brdą</t>
  </si>
  <si>
    <t>Skwer przed UTP</t>
  </si>
  <si>
    <t>Park Centralny</t>
  </si>
  <si>
    <t>Schody do Jana Pawła do Ogrody</t>
  </si>
  <si>
    <t>ul. Wojska Polskiego</t>
  </si>
  <si>
    <t>Skwer Krzyżanowskiego-Wilka przy Modrakowej</t>
  </si>
  <si>
    <t>Skwer Grzymały Siedleckiego</t>
  </si>
  <si>
    <t>Skwer Modrakowa, Magnuszewska, a Wojska Polskiego</t>
  </si>
  <si>
    <t>Liceum 5</t>
  </si>
  <si>
    <t>Noakowskiego</t>
  </si>
  <si>
    <t>Architektów-Murarzy</t>
  </si>
  <si>
    <t>Wojska Polsk.-Szpitalna</t>
  </si>
  <si>
    <t>Nowotoruńska-korty</t>
  </si>
  <si>
    <t>Szpitalna- lasek</t>
  </si>
  <si>
    <t>Smoleńska</t>
  </si>
  <si>
    <t>Rolna</t>
  </si>
  <si>
    <t>Świetlicowa</t>
  </si>
  <si>
    <t>Żólwińska</t>
  </si>
  <si>
    <t xml:space="preserve">Rejon IV </t>
  </si>
  <si>
    <t>SUMA w Rejonie</t>
  </si>
  <si>
    <t>ŁĄCZNIE REJONY (wg modelu):</t>
  </si>
  <si>
    <t>(szt):</t>
  </si>
  <si>
    <t>(mb)</t>
  </si>
  <si>
    <t xml:space="preserve">Mod.13 a </t>
  </si>
  <si>
    <t>Mod. 13 b</t>
  </si>
  <si>
    <t>Zestawienie ławek wg modeli w poszczególnych rejonach</t>
  </si>
  <si>
    <t>SUMA</t>
  </si>
  <si>
    <t>Techników-Łukasiewicza</t>
  </si>
  <si>
    <t>Szczegółowe zestawienie ławek wg modeli na poszczególnych obiektach w rejonach</t>
  </si>
  <si>
    <t xml:space="preserve">Mod. 2a </t>
  </si>
  <si>
    <t>Mod 2b</t>
  </si>
  <si>
    <t xml:space="preserve">Mod. 2b </t>
  </si>
  <si>
    <t>Al.Prez.L.Kaczyńsk.</t>
  </si>
  <si>
    <t>Szarych Szer- Perłowa</t>
  </si>
  <si>
    <t>Dolina Śmierci</t>
  </si>
  <si>
    <t>Karolewska - Łobżenicka</t>
  </si>
  <si>
    <t>Mińska - Park nad Kanałem Bydgoskim</t>
  </si>
  <si>
    <t>Park leśny przy ul. Drzycimskiej</t>
  </si>
  <si>
    <t xml:space="preserve">ul. Żółkiewskiego </t>
  </si>
  <si>
    <t>Park - Rekinowa</t>
  </si>
  <si>
    <t>ul.Gdańska</t>
  </si>
  <si>
    <t>ul. 3 maja (za przystankiem)</t>
  </si>
  <si>
    <t>Stary Rynek</t>
  </si>
  <si>
    <t>ul. M. Skłodowskiej-Curie</t>
  </si>
  <si>
    <t>Park W. Witosa</t>
  </si>
  <si>
    <t>Skwer Alojzego Bukolta</t>
  </si>
  <si>
    <t>Park gen. Jana Henryka Dąbrowskiego</t>
  </si>
  <si>
    <t>Park Wolności</t>
  </si>
  <si>
    <t>Mod. 1g</t>
  </si>
  <si>
    <t>Mod. 32</t>
  </si>
  <si>
    <t>Mod. 33</t>
  </si>
  <si>
    <t>Mod. 34</t>
  </si>
  <si>
    <t>Mod. 35</t>
  </si>
  <si>
    <t>Mod. 36</t>
  </si>
  <si>
    <t>Mod. 37</t>
  </si>
  <si>
    <t>Mod. 38</t>
  </si>
  <si>
    <t>Mod. 39</t>
  </si>
  <si>
    <t>Mod. 40</t>
  </si>
  <si>
    <t>Mod. 41</t>
  </si>
  <si>
    <t>Park na Wzgórzu  Wolności (część niezrewitalizowana)</t>
  </si>
  <si>
    <t>Mod. 18 b</t>
  </si>
  <si>
    <t>Mod. 18 a</t>
  </si>
  <si>
    <t>WGK-I.271.1.14.2020</t>
  </si>
  <si>
    <t>Załącznik nr 1b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</si>
</sst>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24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/>
    <xf numFmtId="0" fontId="2" fillId="0" borderId="12" xfId="0" applyFont="1" applyBorder="1"/>
    <xf numFmtId="0" fontId="1" fillId="0" borderId="8" xfId="0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1" xfId="1" applyFont="1" applyBorder="1" applyAlignment="1">
      <alignment horizontal="center" vertical="top" wrapText="1"/>
    </xf>
    <xf numFmtId="0" fontId="2" fillId="0" borderId="0" xfId="1" applyFont="1"/>
    <xf numFmtId="0" fontId="2" fillId="0" borderId="3" xfId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1" fontId="2" fillId="0" borderId="5" xfId="1" applyNumberFormat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left"/>
    </xf>
    <xf numFmtId="1" fontId="1" fillId="0" borderId="8" xfId="1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9" xfId="1" applyNumberFormat="1" applyFont="1" applyFill="1" applyBorder="1" applyAlignment="1">
      <alignment horizontal="center" vertical="center"/>
    </xf>
    <xf numFmtId="1" fontId="2" fillId="0" borderId="25" xfId="1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2" fillId="0" borderId="39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40" xfId="0" applyFont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/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5" xfId="1" applyNumberFormat="1" applyFont="1" applyBorder="1" applyAlignment="1">
      <alignment horizontal="center" vertical="center"/>
    </xf>
    <xf numFmtId="2" fontId="1" fillId="0" borderId="8" xfId="1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/>
    <xf numFmtId="0" fontId="2" fillId="0" borderId="0" xfId="1" applyFont="1" applyFill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2" fontId="2" fillId="0" borderId="0" xfId="0" applyNumberFormat="1" applyFont="1"/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28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23" xfId="1" applyNumberFormat="1" applyFont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2" fontId="1" fillId="0" borderId="23" xfId="1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1" xfId="0" applyFont="1" applyBorder="1"/>
    <xf numFmtId="0" fontId="1" fillId="0" borderId="28" xfId="0" applyFont="1" applyBorder="1" applyAlignment="1">
      <alignment horizontal="center" vertical="center"/>
    </xf>
    <xf numFmtId="0" fontId="2" fillId="0" borderId="12" xfId="0" applyFont="1" applyFill="1" applyBorder="1"/>
    <xf numFmtId="2" fontId="2" fillId="0" borderId="31" xfId="0" applyNumberFormat="1" applyFont="1" applyBorder="1"/>
    <xf numFmtId="0" fontId="2" fillId="0" borderId="12" xfId="1" applyFont="1" applyFill="1" applyBorder="1" applyAlignment="1">
      <alignment horizontal="center" vertical="center"/>
    </xf>
    <xf numFmtId="2" fontId="2" fillId="0" borderId="31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wrapText="1"/>
    </xf>
    <xf numFmtId="0" fontId="2" fillId="0" borderId="37" xfId="0" applyFont="1" applyBorder="1" applyAlignment="1">
      <alignment horizontal="left"/>
    </xf>
    <xf numFmtId="0" fontId="2" fillId="0" borderId="3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/>
    </xf>
    <xf numFmtId="0" fontId="1" fillId="0" borderId="33" xfId="1" applyFont="1" applyBorder="1" applyAlignment="1">
      <alignment horizontal="left" vertical="center" wrapText="1"/>
    </xf>
    <xf numFmtId="0" fontId="1" fillId="0" borderId="34" xfId="1" applyFont="1" applyBorder="1" applyAlignment="1">
      <alignment horizontal="center" vertical="top" wrapText="1"/>
    </xf>
    <xf numFmtId="0" fontId="1" fillId="0" borderId="42" xfId="1" applyFont="1" applyBorder="1" applyAlignment="1">
      <alignment horizontal="center" vertical="top" wrapText="1"/>
    </xf>
    <xf numFmtId="0" fontId="1" fillId="0" borderId="37" xfId="1" applyFont="1" applyBorder="1" applyAlignment="1">
      <alignment horizontal="left" vertical="center" wrapText="1"/>
    </xf>
    <xf numFmtId="0" fontId="2" fillId="0" borderId="37" xfId="1" applyFont="1" applyBorder="1" applyAlignment="1">
      <alignment wrapText="1"/>
    </xf>
    <xf numFmtId="0" fontId="2" fillId="0" borderId="37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45" xfId="0" applyFont="1" applyBorder="1"/>
    <xf numFmtId="0" fontId="2" fillId="0" borderId="26" xfId="0" applyFont="1" applyBorder="1"/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Za&#322;%20nr%201%20OPZ%20zestawienie%20&#322;aw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estawienie rejonów"/>
      <sheetName val="R I"/>
      <sheetName val="R II"/>
      <sheetName val="R III"/>
      <sheetName val="R IV"/>
      <sheetName val="R V"/>
      <sheetName val="R VI"/>
      <sheetName val="R VII"/>
      <sheetName val="R VIII"/>
      <sheetName val="R IX"/>
    </sheetNames>
    <sheetDataSet>
      <sheetData sheetId="0"/>
      <sheetData sheetId="1">
        <row r="13">
          <cell r="E13">
            <v>20</v>
          </cell>
          <cell r="L13">
            <v>45</v>
          </cell>
          <cell r="M13">
            <v>6</v>
          </cell>
        </row>
      </sheetData>
      <sheetData sheetId="2">
        <row r="13">
          <cell r="D13">
            <v>2</v>
          </cell>
          <cell r="L13">
            <v>6</v>
          </cell>
          <cell r="M13">
            <v>21</v>
          </cell>
          <cell r="R13">
            <v>12</v>
          </cell>
        </row>
      </sheetData>
      <sheetData sheetId="3">
        <row r="21">
          <cell r="B21">
            <v>8</v>
          </cell>
          <cell r="D21">
            <v>8</v>
          </cell>
          <cell r="E21">
            <v>26</v>
          </cell>
          <cell r="K21">
            <v>31</v>
          </cell>
          <cell r="L21">
            <v>113</v>
          </cell>
          <cell r="M21">
            <v>60</v>
          </cell>
          <cell r="R21">
            <v>14</v>
          </cell>
        </row>
      </sheetData>
      <sheetData sheetId="4">
        <row r="39">
          <cell r="B39">
            <v>17</v>
          </cell>
          <cell r="C39">
            <v>86</v>
          </cell>
          <cell r="D39">
            <v>10</v>
          </cell>
          <cell r="E39">
            <v>24</v>
          </cell>
          <cell r="F39">
            <v>48</v>
          </cell>
          <cell r="I39">
            <v>104</v>
          </cell>
          <cell r="K39">
            <v>90</v>
          </cell>
          <cell r="L39">
            <v>63</v>
          </cell>
          <cell r="M39">
            <v>27</v>
          </cell>
          <cell r="N39">
            <v>24</v>
          </cell>
          <cell r="O39">
            <v>43</v>
          </cell>
          <cell r="P39">
            <v>35</v>
          </cell>
          <cell r="Q39">
            <v>8</v>
          </cell>
          <cell r="R39">
            <v>22</v>
          </cell>
          <cell r="S39">
            <v>8</v>
          </cell>
          <cell r="T39">
            <v>9</v>
          </cell>
          <cell r="U39">
            <v>40</v>
          </cell>
          <cell r="V39">
            <v>5</v>
          </cell>
          <cell r="W39">
            <v>24</v>
          </cell>
          <cell r="X39">
            <v>9</v>
          </cell>
          <cell r="Y39">
            <v>34</v>
          </cell>
          <cell r="AI39">
            <v>20</v>
          </cell>
          <cell r="AJ39">
            <v>10</v>
          </cell>
          <cell r="AK39">
            <v>9</v>
          </cell>
          <cell r="AL39">
            <v>6</v>
          </cell>
          <cell r="AM39">
            <v>49</v>
          </cell>
          <cell r="AN39">
            <v>5</v>
          </cell>
          <cell r="AO39">
            <v>13</v>
          </cell>
        </row>
        <row r="40">
          <cell r="AU40">
            <v>28</v>
          </cell>
          <cell r="AX40">
            <v>5.5</v>
          </cell>
          <cell r="AY40">
            <v>102</v>
          </cell>
        </row>
      </sheetData>
      <sheetData sheetId="5">
        <row r="27">
          <cell r="B27">
            <v>6</v>
          </cell>
          <cell r="E27">
            <v>25</v>
          </cell>
          <cell r="I27">
            <v>4</v>
          </cell>
          <cell r="L27">
            <v>131</v>
          </cell>
          <cell r="M27">
            <v>56</v>
          </cell>
          <cell r="R27">
            <v>31</v>
          </cell>
          <cell r="S27">
            <v>6</v>
          </cell>
          <cell r="AB27">
            <v>4</v>
          </cell>
          <cell r="AE27">
            <v>5</v>
          </cell>
          <cell r="AF27">
            <v>7</v>
          </cell>
        </row>
      </sheetData>
      <sheetData sheetId="6">
        <row r="20">
          <cell r="B20">
            <v>8</v>
          </cell>
          <cell r="E20">
            <v>9</v>
          </cell>
          <cell r="J20">
            <v>12</v>
          </cell>
          <cell r="K20">
            <v>12</v>
          </cell>
          <cell r="L20">
            <v>148</v>
          </cell>
          <cell r="M20">
            <v>84</v>
          </cell>
          <cell r="R20">
            <v>10</v>
          </cell>
          <cell r="S20">
            <v>2</v>
          </cell>
          <cell r="Z20">
            <v>16</v>
          </cell>
          <cell r="AA20">
            <v>2</v>
          </cell>
          <cell r="AC20">
            <v>11</v>
          </cell>
          <cell r="AD20">
            <v>4</v>
          </cell>
          <cell r="AG20">
            <v>10</v>
          </cell>
        </row>
      </sheetData>
      <sheetData sheetId="7">
        <row r="18">
          <cell r="B18">
            <v>4</v>
          </cell>
          <cell r="H18">
            <v>14</v>
          </cell>
          <cell r="L18">
            <v>25</v>
          </cell>
          <cell r="M18">
            <v>29</v>
          </cell>
          <cell r="R18">
            <v>14</v>
          </cell>
          <cell r="AP18">
            <v>10</v>
          </cell>
          <cell r="AQ18">
            <v>7</v>
          </cell>
          <cell r="AR18">
            <v>9</v>
          </cell>
          <cell r="AS18">
            <v>2</v>
          </cell>
        </row>
        <row r="19">
          <cell r="AV19">
            <v>11</v>
          </cell>
          <cell r="AW19">
            <v>16</v>
          </cell>
        </row>
      </sheetData>
      <sheetData sheetId="8">
        <row r="17">
          <cell r="G17">
            <v>30</v>
          </cell>
          <cell r="H17">
            <v>10</v>
          </cell>
          <cell r="K17">
            <v>6</v>
          </cell>
          <cell r="L17">
            <v>38</v>
          </cell>
          <cell r="M17">
            <v>18</v>
          </cell>
          <cell r="N17">
            <v>14</v>
          </cell>
          <cell r="R17">
            <v>4</v>
          </cell>
          <cell r="AP17">
            <v>7</v>
          </cell>
        </row>
      </sheetData>
      <sheetData sheetId="9">
        <row r="20">
          <cell r="E20">
            <v>18</v>
          </cell>
          <cell r="J20">
            <v>3</v>
          </cell>
          <cell r="K20">
            <v>5</v>
          </cell>
          <cell r="L20">
            <v>38</v>
          </cell>
          <cell r="M20">
            <v>45</v>
          </cell>
          <cell r="R20">
            <v>8</v>
          </cell>
          <cell r="S20">
            <v>3</v>
          </cell>
          <cell r="AT2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Z1" sqref="A1:BA36"/>
    </sheetView>
  </sheetViews>
  <sheetFormatPr defaultRowHeight="12"/>
  <cols>
    <col min="1" max="1" width="17.375" style="30" customWidth="1"/>
    <col min="2" max="17" width="7.625" style="31" customWidth="1"/>
    <col min="18" max="51" width="7.625" style="5" customWidth="1"/>
    <col min="52" max="53" width="7.625" style="233" customWidth="1"/>
    <col min="54" max="16384" width="9" style="5"/>
  </cols>
  <sheetData>
    <row r="1" spans="1:54">
      <c r="AZ1" s="237" t="s">
        <v>198</v>
      </c>
      <c r="BA1" s="237"/>
    </row>
    <row r="2" spans="1:54" ht="14.25">
      <c r="AZ2" s="240" t="s">
        <v>199</v>
      </c>
      <c r="BA2" s="241"/>
    </row>
    <row r="3" spans="1:54" ht="14.25">
      <c r="A3" s="242" t="s">
        <v>161</v>
      </c>
      <c r="B3" s="243"/>
      <c r="C3" s="243"/>
      <c r="D3" s="243"/>
      <c r="E3" s="243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</row>
    <row r="4" spans="1:54" ht="12.75" thickBot="1"/>
    <row r="5" spans="1:54" ht="23.25" customHeight="1" thickBot="1">
      <c r="A5" s="67" t="s">
        <v>14</v>
      </c>
      <c r="B5" s="68" t="s">
        <v>15</v>
      </c>
      <c r="C5" s="68" t="s">
        <v>16</v>
      </c>
      <c r="D5" s="68" t="s">
        <v>17</v>
      </c>
      <c r="E5" s="68" t="s">
        <v>18</v>
      </c>
      <c r="F5" s="68" t="s">
        <v>19</v>
      </c>
      <c r="G5" s="68" t="s">
        <v>20</v>
      </c>
      <c r="H5" s="68" t="s">
        <v>184</v>
      </c>
      <c r="I5" s="68" t="s">
        <v>165</v>
      </c>
      <c r="J5" s="68" t="s">
        <v>166</v>
      </c>
      <c r="K5" s="68" t="s">
        <v>21</v>
      </c>
      <c r="L5" s="68" t="s">
        <v>22</v>
      </c>
      <c r="M5" s="68" t="s">
        <v>23</v>
      </c>
      <c r="N5" s="68" t="s">
        <v>24</v>
      </c>
      <c r="O5" s="68" t="s">
        <v>25</v>
      </c>
      <c r="P5" s="68" t="s">
        <v>26</v>
      </c>
      <c r="Q5" s="68" t="s">
        <v>27</v>
      </c>
      <c r="R5" s="68" t="s">
        <v>28</v>
      </c>
      <c r="S5" s="68" t="s">
        <v>29</v>
      </c>
      <c r="T5" s="68" t="s">
        <v>30</v>
      </c>
      <c r="U5" s="68" t="s">
        <v>159</v>
      </c>
      <c r="V5" s="68" t="s">
        <v>160</v>
      </c>
      <c r="W5" s="68" t="s">
        <v>31</v>
      </c>
      <c r="X5" s="68" t="s">
        <v>32</v>
      </c>
      <c r="Y5" s="68" t="s">
        <v>33</v>
      </c>
      <c r="Z5" s="68" t="s">
        <v>34</v>
      </c>
      <c r="AA5" s="68" t="s">
        <v>197</v>
      </c>
      <c r="AB5" s="68" t="s">
        <v>196</v>
      </c>
      <c r="AC5" s="68" t="s">
        <v>35</v>
      </c>
      <c r="AD5" s="68" t="s">
        <v>36</v>
      </c>
      <c r="AE5" s="68" t="s">
        <v>37</v>
      </c>
      <c r="AF5" s="68" t="s">
        <v>38</v>
      </c>
      <c r="AG5" s="68" t="s">
        <v>39</v>
      </c>
      <c r="AH5" s="69" t="s">
        <v>40</v>
      </c>
      <c r="AI5" s="69" t="s">
        <v>46</v>
      </c>
      <c r="AJ5" s="69" t="s">
        <v>47</v>
      </c>
      <c r="AK5" s="69" t="s">
        <v>185</v>
      </c>
      <c r="AL5" s="69" t="s">
        <v>186</v>
      </c>
      <c r="AM5" s="69" t="s">
        <v>187</v>
      </c>
      <c r="AN5" s="69" t="s">
        <v>188</v>
      </c>
      <c r="AO5" s="69" t="s">
        <v>189</v>
      </c>
      <c r="AP5" s="69" t="s">
        <v>190</v>
      </c>
      <c r="AQ5" s="69" t="s">
        <v>191</v>
      </c>
      <c r="AR5" s="69" t="s">
        <v>192</v>
      </c>
      <c r="AS5" s="69" t="s">
        <v>193</v>
      </c>
      <c r="AT5" s="69" t="s">
        <v>194</v>
      </c>
      <c r="AU5" s="70" t="s">
        <v>41</v>
      </c>
      <c r="AV5" s="68" t="s">
        <v>42</v>
      </c>
      <c r="AW5" s="68" t="s">
        <v>43</v>
      </c>
      <c r="AX5" s="68" t="s">
        <v>44</v>
      </c>
      <c r="AY5" s="68" t="s">
        <v>45</v>
      </c>
      <c r="AZ5" s="238" t="s">
        <v>155</v>
      </c>
      <c r="BA5" s="239"/>
      <c r="BB5" s="6"/>
    </row>
    <row r="6" spans="1:54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1" t="s">
        <v>49</v>
      </c>
      <c r="H6" s="1" t="s">
        <v>49</v>
      </c>
      <c r="I6" s="1" t="s">
        <v>49</v>
      </c>
      <c r="J6" s="1" t="s">
        <v>49</v>
      </c>
      <c r="K6" s="1" t="s">
        <v>49</v>
      </c>
      <c r="L6" s="1" t="s">
        <v>49</v>
      </c>
      <c r="M6" s="1" t="s">
        <v>49</v>
      </c>
      <c r="N6" s="1" t="s">
        <v>49</v>
      </c>
      <c r="O6" s="1" t="s">
        <v>49</v>
      </c>
      <c r="P6" s="1" t="s">
        <v>49</v>
      </c>
      <c r="Q6" s="1" t="s">
        <v>49</v>
      </c>
      <c r="R6" s="1" t="s">
        <v>49</v>
      </c>
      <c r="S6" s="1" t="s">
        <v>49</v>
      </c>
      <c r="T6" s="1" t="s">
        <v>49</v>
      </c>
      <c r="U6" s="1" t="s">
        <v>49</v>
      </c>
      <c r="V6" s="1" t="s">
        <v>49</v>
      </c>
      <c r="W6" s="1" t="s">
        <v>49</v>
      </c>
      <c r="X6" s="1" t="s">
        <v>49</v>
      </c>
      <c r="Y6" s="1" t="s">
        <v>49</v>
      </c>
      <c r="Z6" s="1" t="s">
        <v>49</v>
      </c>
      <c r="AA6" s="1" t="s">
        <v>49</v>
      </c>
      <c r="AB6" s="1" t="s">
        <v>49</v>
      </c>
      <c r="AC6" s="1" t="s">
        <v>49</v>
      </c>
      <c r="AD6" s="1" t="s">
        <v>49</v>
      </c>
      <c r="AE6" s="1" t="s">
        <v>49</v>
      </c>
      <c r="AF6" s="1" t="s">
        <v>49</v>
      </c>
      <c r="AG6" s="1" t="s">
        <v>49</v>
      </c>
      <c r="AH6" s="221" t="s">
        <v>49</v>
      </c>
      <c r="AI6" s="221" t="s">
        <v>49</v>
      </c>
      <c r="AJ6" s="221" t="s">
        <v>49</v>
      </c>
      <c r="AK6" s="221" t="s">
        <v>49</v>
      </c>
      <c r="AL6" s="221" t="s">
        <v>49</v>
      </c>
      <c r="AM6" s="221" t="s">
        <v>49</v>
      </c>
      <c r="AN6" s="221" t="s">
        <v>49</v>
      </c>
      <c r="AO6" s="221" t="s">
        <v>49</v>
      </c>
      <c r="AP6" s="221" t="s">
        <v>49</v>
      </c>
      <c r="AQ6" s="221" t="s">
        <v>49</v>
      </c>
      <c r="AR6" s="221" t="s">
        <v>49</v>
      </c>
      <c r="AS6" s="221" t="s">
        <v>49</v>
      </c>
      <c r="AT6" s="221" t="s">
        <v>49</v>
      </c>
      <c r="AU6" s="51" t="s">
        <v>50</v>
      </c>
      <c r="AV6" s="1" t="s">
        <v>50</v>
      </c>
      <c r="AW6" s="1" t="s">
        <v>50</v>
      </c>
      <c r="AX6" s="1" t="s">
        <v>50</v>
      </c>
      <c r="AY6" s="1" t="s">
        <v>50</v>
      </c>
      <c r="AZ6" s="43" t="s">
        <v>49</v>
      </c>
      <c r="BA6" s="43" t="s">
        <v>50</v>
      </c>
      <c r="BB6" s="6"/>
    </row>
    <row r="7" spans="1:54" ht="15" customHeight="1" thickBot="1">
      <c r="A7" s="72" t="s">
        <v>0</v>
      </c>
      <c r="B7" s="34"/>
      <c r="C7" s="34"/>
      <c r="D7" s="34"/>
      <c r="E7" s="35"/>
      <c r="F7" s="34"/>
      <c r="G7" s="34"/>
      <c r="H7" s="34"/>
      <c r="I7" s="34"/>
      <c r="J7" s="34"/>
      <c r="K7" s="34"/>
      <c r="L7" s="35"/>
      <c r="M7" s="35"/>
      <c r="N7" s="34"/>
      <c r="O7" s="34"/>
      <c r="P7" s="34"/>
      <c r="Q7" s="34"/>
      <c r="R7" s="34"/>
      <c r="S7" s="34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35"/>
      <c r="AV7" s="35"/>
      <c r="AW7" s="35"/>
      <c r="AX7" s="35"/>
      <c r="AY7" s="59"/>
      <c r="AZ7" s="62"/>
      <c r="BA7" s="78"/>
      <c r="BB7" s="23"/>
    </row>
    <row r="8" spans="1:54" ht="15" customHeight="1" thickBot="1">
      <c r="A8" s="73" t="s">
        <v>51</v>
      </c>
      <c r="B8" s="33"/>
      <c r="C8" s="33"/>
      <c r="D8" s="33"/>
      <c r="E8" s="33">
        <f>'[1]R I'!E13</f>
        <v>20</v>
      </c>
      <c r="F8" s="33"/>
      <c r="G8" s="33"/>
      <c r="H8" s="33"/>
      <c r="I8" s="33"/>
      <c r="J8" s="33"/>
      <c r="K8" s="33"/>
      <c r="L8" s="33">
        <f>'[1]R I'!L13</f>
        <v>45</v>
      </c>
      <c r="M8" s="33">
        <f>'[1]R I'!M13</f>
        <v>6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19"/>
      <c r="AV8" s="33"/>
      <c r="AW8" s="33"/>
      <c r="AX8" s="33"/>
      <c r="AY8" s="215"/>
      <c r="AZ8" s="43">
        <f>SUM(B8:AT8)</f>
        <v>71</v>
      </c>
      <c r="BA8" s="61"/>
    </row>
    <row r="9" spans="1:54" ht="15" customHeight="1" thickBot="1">
      <c r="A9" s="74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88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220"/>
      <c r="AV9" s="37"/>
      <c r="AW9" s="37"/>
      <c r="AX9" s="37"/>
      <c r="AY9" s="88"/>
      <c r="AZ9" s="43"/>
      <c r="BA9" s="45"/>
    </row>
    <row r="10" spans="1:54" ht="15" customHeight="1" thickBot="1">
      <c r="A10" s="72" t="s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4"/>
      <c r="O10" s="34"/>
      <c r="P10" s="34"/>
      <c r="Q10" s="34"/>
      <c r="R10" s="34"/>
      <c r="S10" s="3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35"/>
      <c r="AV10" s="35"/>
      <c r="AW10" s="35"/>
      <c r="AX10" s="35"/>
      <c r="AY10" s="35"/>
      <c r="AZ10" s="43"/>
      <c r="BA10" s="64"/>
      <c r="BB10" s="23"/>
    </row>
    <row r="11" spans="1:54" ht="15" customHeight="1" thickBot="1">
      <c r="A11" s="73" t="s">
        <v>51</v>
      </c>
      <c r="B11" s="33"/>
      <c r="C11" s="33"/>
      <c r="D11" s="33">
        <f>'[1]R II'!D13</f>
        <v>2</v>
      </c>
      <c r="E11" s="33"/>
      <c r="F11" s="33"/>
      <c r="G11" s="33"/>
      <c r="H11" s="33"/>
      <c r="I11" s="33"/>
      <c r="J11" s="33"/>
      <c r="K11" s="33"/>
      <c r="L11" s="33">
        <f>'[1]R II'!L13</f>
        <v>6</v>
      </c>
      <c r="M11" s="33">
        <f>'[1]R II'!M13</f>
        <v>21</v>
      </c>
      <c r="N11" s="33"/>
      <c r="O11" s="33"/>
      <c r="P11" s="33"/>
      <c r="Q11" s="33"/>
      <c r="R11" s="33">
        <f>'[1]R II'!R13</f>
        <v>12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52"/>
      <c r="AV11" s="33"/>
      <c r="AW11" s="33"/>
      <c r="AX11" s="33"/>
      <c r="AY11" s="215"/>
      <c r="AZ11" s="43">
        <f t="shared" ref="AZ11:AZ32" si="0">SUM(B11:AT11)</f>
        <v>41</v>
      </c>
      <c r="BA11" s="61"/>
    </row>
    <row r="12" spans="1:54" ht="15" customHeight="1" thickBot="1">
      <c r="A12" s="74" t="s">
        <v>52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88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53"/>
      <c r="AV12" s="37"/>
      <c r="AW12" s="37"/>
      <c r="AX12" s="37"/>
      <c r="AY12" s="88"/>
      <c r="AZ12" s="43"/>
      <c r="BA12" s="45"/>
    </row>
    <row r="13" spans="1:54" ht="15" customHeight="1" thickBot="1">
      <c r="A13" s="72" t="s">
        <v>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35"/>
      <c r="AV13" s="35"/>
      <c r="AW13" s="35"/>
      <c r="AX13" s="35"/>
      <c r="AY13" s="35"/>
      <c r="AZ13" s="43"/>
      <c r="BA13" s="64"/>
      <c r="BB13" s="23"/>
    </row>
    <row r="14" spans="1:54" ht="15" customHeight="1" thickBot="1">
      <c r="A14" s="73" t="s">
        <v>51</v>
      </c>
      <c r="B14" s="33">
        <f>'[1]R III'!B21</f>
        <v>8</v>
      </c>
      <c r="C14" s="33"/>
      <c r="D14" s="33">
        <f>'[1]R III'!D21</f>
        <v>8</v>
      </c>
      <c r="E14" s="33">
        <f>'[1]R III'!E21</f>
        <v>26</v>
      </c>
      <c r="F14" s="33"/>
      <c r="G14" s="33"/>
      <c r="H14" s="33"/>
      <c r="I14" s="33"/>
      <c r="J14" s="33"/>
      <c r="K14" s="33">
        <f>'[1]R III'!K21</f>
        <v>31</v>
      </c>
      <c r="L14" s="33">
        <f>'[1]R III'!L21</f>
        <v>113</v>
      </c>
      <c r="M14" s="33">
        <f>'[1]R III'!M21</f>
        <v>60</v>
      </c>
      <c r="N14" s="33"/>
      <c r="O14" s="33"/>
      <c r="P14" s="33"/>
      <c r="Q14" s="33"/>
      <c r="R14" s="33">
        <f>'[1]R III'!R21</f>
        <v>14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52"/>
      <c r="AV14" s="33"/>
      <c r="AW14" s="33"/>
      <c r="AX14" s="33"/>
      <c r="AY14" s="215"/>
      <c r="AZ14" s="43">
        <f t="shared" si="0"/>
        <v>260</v>
      </c>
      <c r="BA14" s="61"/>
    </row>
    <row r="15" spans="1:54" ht="15" customHeight="1" thickBot="1">
      <c r="A15" s="74" t="s">
        <v>52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88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53"/>
      <c r="AV15" s="37"/>
      <c r="AW15" s="37"/>
      <c r="AX15" s="37"/>
      <c r="AY15" s="88"/>
      <c r="AZ15" s="43"/>
      <c r="BA15" s="45"/>
    </row>
    <row r="16" spans="1:54" ht="15" customHeight="1" thickBot="1">
      <c r="A16" s="72" t="s">
        <v>154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34"/>
      <c r="AV16" s="34"/>
      <c r="AW16" s="34"/>
      <c r="AX16" s="34"/>
      <c r="AY16" s="34"/>
      <c r="AZ16" s="43"/>
      <c r="BA16" s="65"/>
    </row>
    <row r="17" spans="1:55" ht="15" customHeight="1" thickBot="1">
      <c r="A17" s="73" t="s">
        <v>51</v>
      </c>
      <c r="B17" s="38">
        <f>'[1]R IV'!B39</f>
        <v>17</v>
      </c>
      <c r="C17" s="38">
        <f>'[1]R IV'!C39</f>
        <v>86</v>
      </c>
      <c r="D17" s="38">
        <f>'[1]R IV'!D39</f>
        <v>10</v>
      </c>
      <c r="E17" s="38">
        <f>'[1]R IV'!E39</f>
        <v>24</v>
      </c>
      <c r="F17" s="38">
        <f>'[1]R IV'!F39</f>
        <v>48</v>
      </c>
      <c r="G17" s="38"/>
      <c r="H17" s="38"/>
      <c r="I17" s="38">
        <f>'[1]R IV'!I39</f>
        <v>104</v>
      </c>
      <c r="J17" s="38"/>
      <c r="K17" s="38">
        <f>'[1]R IV'!K39</f>
        <v>90</v>
      </c>
      <c r="L17" s="38">
        <f>'[1]R IV'!L39</f>
        <v>63</v>
      </c>
      <c r="M17" s="38">
        <f>'[1]R IV'!M39</f>
        <v>27</v>
      </c>
      <c r="N17" s="38">
        <f>'[1]R IV'!N39</f>
        <v>24</v>
      </c>
      <c r="O17" s="38">
        <f>'[1]R IV'!O39</f>
        <v>43</v>
      </c>
      <c r="P17" s="38">
        <f>'[1]R IV'!P39</f>
        <v>35</v>
      </c>
      <c r="Q17" s="38">
        <f>'[1]R IV'!Q39</f>
        <v>8</v>
      </c>
      <c r="R17" s="38">
        <f>'[1]R IV'!R39</f>
        <v>22</v>
      </c>
      <c r="S17" s="38">
        <f>'[1]R IV'!S39</f>
        <v>8</v>
      </c>
      <c r="T17" s="38">
        <f>'[1]R IV'!T39</f>
        <v>9</v>
      </c>
      <c r="U17" s="38">
        <f>'[1]R IV'!U39</f>
        <v>40</v>
      </c>
      <c r="V17" s="38">
        <f>'[1]R IV'!V39</f>
        <v>5</v>
      </c>
      <c r="W17" s="38">
        <f>'[1]R IV'!W39</f>
        <v>24</v>
      </c>
      <c r="X17" s="38">
        <f>'[1]R IV'!X39</f>
        <v>9</v>
      </c>
      <c r="Y17" s="38">
        <f>'[1]R IV'!Y39</f>
        <v>34</v>
      </c>
      <c r="Z17" s="38"/>
      <c r="AA17" s="38"/>
      <c r="AB17" s="38"/>
      <c r="AC17" s="38"/>
      <c r="AD17" s="38"/>
      <c r="AE17" s="38"/>
      <c r="AF17" s="38"/>
      <c r="AG17" s="38"/>
      <c r="AH17" s="85"/>
      <c r="AI17" s="85">
        <f>'[1]R IV'!AI39</f>
        <v>20</v>
      </c>
      <c r="AJ17" s="85">
        <f>'[1]R IV'!AJ39</f>
        <v>10</v>
      </c>
      <c r="AK17" s="85">
        <f>'[1]R IV'!AK39</f>
        <v>9</v>
      </c>
      <c r="AL17" s="85">
        <f>'[1]R IV'!AL39</f>
        <v>6</v>
      </c>
      <c r="AM17" s="85">
        <f>'[1]R IV'!AM39</f>
        <v>49</v>
      </c>
      <c r="AN17" s="85">
        <f>'[1]R IV'!AN39</f>
        <v>5</v>
      </c>
      <c r="AO17" s="85">
        <f>'[1]R IV'!AO39</f>
        <v>13</v>
      </c>
      <c r="AP17" s="85"/>
      <c r="AQ17" s="85"/>
      <c r="AR17" s="85"/>
      <c r="AS17" s="85"/>
      <c r="AT17" s="85"/>
      <c r="AU17" s="54"/>
      <c r="AV17" s="38"/>
      <c r="AW17" s="38"/>
      <c r="AX17" s="38"/>
      <c r="AY17" s="216"/>
      <c r="AZ17" s="43">
        <f t="shared" si="0"/>
        <v>842</v>
      </c>
      <c r="BA17" s="63"/>
    </row>
    <row r="18" spans="1:55" ht="15" customHeight="1" thickBot="1">
      <c r="A18" s="74" t="s">
        <v>52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88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53">
        <f>'[1]R IV'!AU40</f>
        <v>28</v>
      </c>
      <c r="AV18" s="53">
        <f>'[1]R IV'!AV40</f>
        <v>0</v>
      </c>
      <c r="AW18" s="53">
        <f>'[1]R IV'!AW40</f>
        <v>0</v>
      </c>
      <c r="AX18" s="53">
        <f>'[1]R IV'!AX40</f>
        <v>5.5</v>
      </c>
      <c r="AY18" s="53">
        <f>'[1]R IV'!AY40</f>
        <v>102</v>
      </c>
      <c r="AZ18" s="43"/>
      <c r="BA18" s="89">
        <f>SUM(AU18:AY18)</f>
        <v>135.5</v>
      </c>
    </row>
    <row r="19" spans="1:55" ht="15" customHeight="1" thickBot="1">
      <c r="A19" s="72" t="s">
        <v>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35"/>
      <c r="AV19" s="35"/>
      <c r="AW19" s="35"/>
      <c r="AX19" s="35"/>
      <c r="AY19" s="35"/>
      <c r="AZ19" s="43"/>
      <c r="BA19" s="89"/>
      <c r="BB19" s="6"/>
      <c r="BC19" s="23"/>
    </row>
    <row r="20" spans="1:55" ht="15" customHeight="1" thickBot="1">
      <c r="A20" s="73" t="s">
        <v>51</v>
      </c>
      <c r="B20" s="33">
        <f>'[1]R V'!B27</f>
        <v>6</v>
      </c>
      <c r="C20" s="33"/>
      <c r="D20" s="33"/>
      <c r="E20" s="33">
        <f>'[1]R V'!E27</f>
        <v>25</v>
      </c>
      <c r="F20" s="33"/>
      <c r="G20" s="33"/>
      <c r="H20" s="33"/>
      <c r="I20" s="33">
        <f>'[1]R V'!I27</f>
        <v>4</v>
      </c>
      <c r="J20" s="33"/>
      <c r="K20" s="33"/>
      <c r="L20" s="33">
        <f>'[1]R V'!L27</f>
        <v>131</v>
      </c>
      <c r="M20" s="33">
        <f>'[1]R V'!M27</f>
        <v>56</v>
      </c>
      <c r="N20" s="33"/>
      <c r="O20" s="33"/>
      <c r="P20" s="33"/>
      <c r="Q20" s="33"/>
      <c r="R20" s="33">
        <f>'[1]R V'!R27</f>
        <v>31</v>
      </c>
      <c r="S20" s="33">
        <f>'[1]R V'!S27</f>
        <v>6</v>
      </c>
      <c r="T20" s="33"/>
      <c r="U20" s="33"/>
      <c r="V20" s="33"/>
      <c r="W20" s="33"/>
      <c r="X20" s="33"/>
      <c r="Y20" s="33"/>
      <c r="Z20" s="33"/>
      <c r="AA20" s="33"/>
      <c r="AB20" s="33">
        <f>'[1]R V'!AB27</f>
        <v>4</v>
      </c>
      <c r="AC20" s="33"/>
      <c r="AD20" s="33"/>
      <c r="AE20" s="33">
        <f>'[1]R V'!AE27</f>
        <v>5</v>
      </c>
      <c r="AF20" s="33">
        <f>'[1]R V'!AF27</f>
        <v>7</v>
      </c>
      <c r="AG20" s="33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52"/>
      <c r="AV20" s="33"/>
      <c r="AW20" s="33"/>
      <c r="AX20" s="33"/>
      <c r="AY20" s="215"/>
      <c r="AZ20" s="43">
        <f t="shared" si="0"/>
        <v>275</v>
      </c>
      <c r="BA20" s="89"/>
    </row>
    <row r="21" spans="1:55" ht="15" customHeight="1" thickBot="1">
      <c r="A21" s="74" t="s">
        <v>52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88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53"/>
      <c r="AV21" s="37"/>
      <c r="AW21" s="37"/>
      <c r="AX21" s="37"/>
      <c r="AY21" s="88"/>
      <c r="AZ21" s="43"/>
      <c r="BA21" s="89"/>
    </row>
    <row r="22" spans="1:55" s="12" customFormat="1" ht="15" customHeight="1" thickBot="1">
      <c r="A22" s="75" t="s">
        <v>4</v>
      </c>
      <c r="B22" s="40"/>
      <c r="C22" s="40"/>
      <c r="D22" s="40"/>
      <c r="E22" s="41"/>
      <c r="F22" s="40"/>
      <c r="G22" s="40"/>
      <c r="H22" s="40"/>
      <c r="I22" s="40"/>
      <c r="J22" s="40"/>
      <c r="K22" s="41"/>
      <c r="L22" s="41"/>
      <c r="M22" s="41"/>
      <c r="N22" s="40"/>
      <c r="O22" s="40"/>
      <c r="P22" s="40"/>
      <c r="Q22" s="40"/>
      <c r="R22" s="41"/>
      <c r="S22" s="41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1"/>
      <c r="AE22" s="40"/>
      <c r="AF22" s="40"/>
      <c r="AG22" s="41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40"/>
      <c r="AV22" s="40"/>
      <c r="AW22" s="40"/>
      <c r="AX22" s="40"/>
      <c r="AY22" s="40"/>
      <c r="AZ22" s="43"/>
      <c r="BA22" s="89"/>
    </row>
    <row r="23" spans="1:55" s="12" customFormat="1" ht="15" customHeight="1" thickBot="1">
      <c r="A23" s="76" t="s">
        <v>51</v>
      </c>
      <c r="B23" s="39">
        <f>'[1]R VI'!B20</f>
        <v>8</v>
      </c>
      <c r="C23" s="39"/>
      <c r="D23" s="39"/>
      <c r="E23" s="39">
        <f>'[1]R VI'!E20</f>
        <v>9</v>
      </c>
      <c r="F23" s="39"/>
      <c r="G23" s="39"/>
      <c r="H23" s="39"/>
      <c r="I23" s="39"/>
      <c r="J23" s="39">
        <f>'[1]R VI'!J20</f>
        <v>12</v>
      </c>
      <c r="K23" s="39">
        <f>'[1]R VI'!K20</f>
        <v>12</v>
      </c>
      <c r="L23" s="39">
        <f>'[1]R VI'!L20</f>
        <v>148</v>
      </c>
      <c r="M23" s="39">
        <f>'[1]R VI'!M20</f>
        <v>84</v>
      </c>
      <c r="N23" s="39"/>
      <c r="O23" s="39"/>
      <c r="P23" s="39"/>
      <c r="Q23" s="39"/>
      <c r="R23" s="39">
        <f>'[1]R VI'!R20</f>
        <v>10</v>
      </c>
      <c r="S23" s="39">
        <f>'[1]R VI'!S20</f>
        <v>2</v>
      </c>
      <c r="T23" s="39"/>
      <c r="U23" s="39"/>
      <c r="V23" s="39"/>
      <c r="W23" s="39"/>
      <c r="X23" s="39"/>
      <c r="Y23" s="39"/>
      <c r="Z23" s="39">
        <f>'[1]R VI'!Z20</f>
        <v>16</v>
      </c>
      <c r="AA23" s="39">
        <f>'[1]R VI'!AA20</f>
        <v>2</v>
      </c>
      <c r="AB23" s="39"/>
      <c r="AC23" s="39">
        <f>'[1]R VI'!AC20</f>
        <v>11</v>
      </c>
      <c r="AD23" s="39">
        <f>'[1]R VI'!AD20</f>
        <v>4</v>
      </c>
      <c r="AE23" s="39"/>
      <c r="AF23" s="39"/>
      <c r="AG23" s="39">
        <f>'[1]R VI'!AG20</f>
        <v>10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55"/>
      <c r="AV23" s="39"/>
      <c r="AW23" s="39"/>
      <c r="AX23" s="39"/>
      <c r="AY23" s="217"/>
      <c r="AZ23" s="43">
        <f t="shared" si="0"/>
        <v>328</v>
      </c>
      <c r="BA23" s="89"/>
    </row>
    <row r="24" spans="1:55" s="12" customFormat="1" ht="15" customHeight="1" thickBot="1">
      <c r="A24" s="77" t="s">
        <v>52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218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56"/>
      <c r="AV24" s="42"/>
      <c r="AW24" s="42"/>
      <c r="AX24" s="42"/>
      <c r="AY24" s="218"/>
      <c r="AZ24" s="43"/>
      <c r="BA24" s="89"/>
    </row>
    <row r="25" spans="1:55" ht="15" customHeight="1" thickBot="1">
      <c r="A25" s="72" t="s">
        <v>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35"/>
      <c r="AV25" s="35"/>
      <c r="AW25" s="35"/>
      <c r="AX25" s="35"/>
      <c r="AY25" s="35"/>
      <c r="AZ25" s="43"/>
      <c r="BA25" s="89"/>
      <c r="BB25" s="23"/>
    </row>
    <row r="26" spans="1:55" ht="15" customHeight="1" thickBot="1">
      <c r="A26" s="73" t="s">
        <v>51</v>
      </c>
      <c r="B26" s="33">
        <f>'[1]R VII'!B18</f>
        <v>4</v>
      </c>
      <c r="C26" s="33"/>
      <c r="D26" s="33"/>
      <c r="E26" s="33"/>
      <c r="F26" s="33"/>
      <c r="G26" s="33"/>
      <c r="H26" s="33">
        <f>'[1]R VII'!H18</f>
        <v>14</v>
      </c>
      <c r="I26" s="33"/>
      <c r="J26" s="33"/>
      <c r="K26" s="33"/>
      <c r="L26" s="33">
        <f>'[1]R VII'!L18</f>
        <v>25</v>
      </c>
      <c r="M26" s="33">
        <f>'[1]R VII'!M18</f>
        <v>29</v>
      </c>
      <c r="N26" s="33"/>
      <c r="O26" s="33"/>
      <c r="P26" s="33"/>
      <c r="Q26" s="33"/>
      <c r="R26" s="33">
        <f>'[1]R VII'!R18</f>
        <v>14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27"/>
      <c r="AI26" s="27"/>
      <c r="AJ26" s="27"/>
      <c r="AK26" s="27"/>
      <c r="AL26" s="27"/>
      <c r="AM26" s="27"/>
      <c r="AN26" s="27"/>
      <c r="AO26" s="27"/>
      <c r="AP26" s="27">
        <f>'[1]R VII'!AP18</f>
        <v>10</v>
      </c>
      <c r="AQ26" s="27">
        <f>'[1]R VII'!AQ18</f>
        <v>7</v>
      </c>
      <c r="AR26" s="27">
        <f>'[1]R VII'!AR18</f>
        <v>9</v>
      </c>
      <c r="AS26" s="27">
        <f>'[1]R VII'!AS18</f>
        <v>2</v>
      </c>
      <c r="AT26" s="27"/>
      <c r="AU26" s="52"/>
      <c r="AV26" s="33"/>
      <c r="AW26" s="33"/>
      <c r="AX26" s="33"/>
      <c r="AY26" s="215"/>
      <c r="AZ26" s="43">
        <f t="shared" si="0"/>
        <v>114</v>
      </c>
      <c r="BA26" s="89"/>
    </row>
    <row r="27" spans="1:55" ht="15" customHeight="1" thickBot="1">
      <c r="A27" s="74" t="s">
        <v>52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88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53"/>
      <c r="AV27" s="37">
        <f>'[1]R VII'!AV19</f>
        <v>11</v>
      </c>
      <c r="AW27" s="37">
        <f>'[1]R VII'!AW19</f>
        <v>16</v>
      </c>
      <c r="AX27" s="37"/>
      <c r="AY27" s="88"/>
      <c r="AZ27" s="43"/>
      <c r="BA27" s="227">
        <f t="shared" ref="BA27" si="1">SUM(AU27:AY27)</f>
        <v>27</v>
      </c>
    </row>
    <row r="28" spans="1:55" ht="15" customHeight="1" thickBot="1">
      <c r="A28" s="72" t="s">
        <v>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35"/>
      <c r="AV28" s="35"/>
      <c r="AW28" s="35"/>
      <c r="AX28" s="35"/>
      <c r="AY28" s="35"/>
      <c r="AZ28" s="43"/>
      <c r="BA28" s="89"/>
    </row>
    <row r="29" spans="1:55" ht="15" customHeight="1" thickBot="1">
      <c r="A29" s="73" t="s">
        <v>51</v>
      </c>
      <c r="B29" s="33"/>
      <c r="C29" s="33"/>
      <c r="D29" s="33"/>
      <c r="E29" s="33"/>
      <c r="F29" s="33"/>
      <c r="G29" s="33">
        <f>'[1]R VIII'!G17</f>
        <v>30</v>
      </c>
      <c r="H29" s="33">
        <f>'[1]R VIII'!H17</f>
        <v>10</v>
      </c>
      <c r="I29" s="33"/>
      <c r="J29" s="33"/>
      <c r="K29" s="33">
        <f>'[1]R VIII'!K17</f>
        <v>6</v>
      </c>
      <c r="L29" s="33">
        <f>'[1]R VIII'!L17</f>
        <v>38</v>
      </c>
      <c r="M29" s="33">
        <f>'[1]R VIII'!M17</f>
        <v>18</v>
      </c>
      <c r="N29" s="33">
        <f>'[1]R VIII'!N17</f>
        <v>14</v>
      </c>
      <c r="O29" s="33"/>
      <c r="P29" s="33"/>
      <c r="Q29" s="33"/>
      <c r="R29" s="33">
        <f>'[1]R VIII'!R17</f>
        <v>4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27"/>
      <c r="AI29" s="27"/>
      <c r="AJ29" s="27"/>
      <c r="AK29" s="27"/>
      <c r="AL29" s="27"/>
      <c r="AM29" s="27"/>
      <c r="AN29" s="27"/>
      <c r="AO29" s="27"/>
      <c r="AP29" s="27">
        <f>'[1]R VIII'!AP17</f>
        <v>7</v>
      </c>
      <c r="AQ29" s="27"/>
      <c r="AR29" s="27"/>
      <c r="AS29" s="27"/>
      <c r="AT29" s="27"/>
      <c r="AU29" s="52"/>
      <c r="AV29" s="33"/>
      <c r="AW29" s="33"/>
      <c r="AX29" s="33"/>
      <c r="AY29" s="215"/>
      <c r="AZ29" s="43">
        <f t="shared" si="0"/>
        <v>127</v>
      </c>
      <c r="BA29" s="89"/>
    </row>
    <row r="30" spans="1:55" ht="15" customHeight="1" thickBot="1">
      <c r="A30" s="74" t="s">
        <v>52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88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53"/>
      <c r="AV30" s="37"/>
      <c r="AW30" s="37"/>
      <c r="AX30" s="37"/>
      <c r="AY30" s="88"/>
      <c r="AZ30" s="43"/>
      <c r="BA30" s="89"/>
    </row>
    <row r="31" spans="1:55" ht="15" customHeight="1" thickBot="1">
      <c r="A31" s="72" t="s">
        <v>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35"/>
      <c r="AV31" s="35"/>
      <c r="AW31" s="35"/>
      <c r="AX31" s="35"/>
      <c r="AY31" s="35"/>
      <c r="AZ31" s="43"/>
      <c r="BA31" s="89"/>
      <c r="BB31" s="23"/>
    </row>
    <row r="32" spans="1:55" ht="15" customHeight="1" thickBot="1">
      <c r="A32" s="73" t="s">
        <v>51</v>
      </c>
      <c r="B32" s="33"/>
      <c r="C32" s="33"/>
      <c r="D32" s="33"/>
      <c r="E32" s="33">
        <f>'[1]R IX'!E20</f>
        <v>18</v>
      </c>
      <c r="F32" s="33"/>
      <c r="G32" s="33"/>
      <c r="H32" s="33"/>
      <c r="I32" s="33"/>
      <c r="J32" s="33">
        <f>'[1]R IX'!J20</f>
        <v>3</v>
      </c>
      <c r="K32" s="33">
        <f>'[1]R IX'!K20</f>
        <v>5</v>
      </c>
      <c r="L32" s="33">
        <f>'[1]R IX'!L20</f>
        <v>38</v>
      </c>
      <c r="M32" s="33">
        <f>'[1]R IX'!M20</f>
        <v>45</v>
      </c>
      <c r="N32" s="33"/>
      <c r="O32" s="33"/>
      <c r="P32" s="33"/>
      <c r="Q32" s="33"/>
      <c r="R32" s="33">
        <f>'[1]R IX'!R20</f>
        <v>8</v>
      </c>
      <c r="S32" s="33">
        <f>'[1]R IX'!S20</f>
        <v>3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>
        <f>'[1]R IX'!AT20</f>
        <v>4</v>
      </c>
      <c r="AU32" s="52"/>
      <c r="AV32" s="33"/>
      <c r="AW32" s="33"/>
      <c r="AX32" s="33"/>
      <c r="AY32" s="215"/>
      <c r="AZ32" s="43">
        <f t="shared" si="0"/>
        <v>124</v>
      </c>
      <c r="BA32" s="89"/>
    </row>
    <row r="33" spans="1:53" ht="15" customHeight="1" thickBot="1">
      <c r="A33" s="74" t="s">
        <v>52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210"/>
      <c r="AI33" s="222"/>
      <c r="AJ33" s="82"/>
      <c r="AK33" s="223"/>
      <c r="AL33" s="209"/>
      <c r="AM33" s="209"/>
      <c r="AN33" s="209"/>
      <c r="AO33" s="209"/>
      <c r="AP33" s="209"/>
      <c r="AQ33" s="209"/>
      <c r="AR33" s="209"/>
      <c r="AS33" s="209"/>
      <c r="AT33" s="209"/>
      <c r="AU33" s="210"/>
      <c r="AV33" s="37"/>
      <c r="AW33" s="37"/>
      <c r="AX33" s="37"/>
      <c r="AY33" s="88"/>
      <c r="AZ33" s="43"/>
      <c r="BA33" s="89"/>
    </row>
    <row r="34" spans="1:53" ht="20.100000000000001" customHeight="1" thickBot="1">
      <c r="A34" s="48" t="s">
        <v>156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83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225"/>
      <c r="BA34" s="50"/>
    </row>
    <row r="35" spans="1:53" ht="20.100000000000001" customHeight="1" thickBot="1">
      <c r="A35" s="7" t="s">
        <v>157</v>
      </c>
      <c r="B35" s="46">
        <f>B8+B11+B14+B17+B20+B23+B26+B29+B32</f>
        <v>43</v>
      </c>
      <c r="C35" s="46">
        <f t="shared" ref="C35:AT35" si="2">C8+C11+C14+C17+C20+C23+C26+C29+C32</f>
        <v>86</v>
      </c>
      <c r="D35" s="46">
        <f t="shared" si="2"/>
        <v>20</v>
      </c>
      <c r="E35" s="46">
        <f t="shared" si="2"/>
        <v>122</v>
      </c>
      <c r="F35" s="46">
        <f t="shared" si="2"/>
        <v>48</v>
      </c>
      <c r="G35" s="46">
        <f t="shared" si="2"/>
        <v>30</v>
      </c>
      <c r="H35" s="46">
        <f t="shared" si="2"/>
        <v>24</v>
      </c>
      <c r="I35" s="46">
        <f t="shared" si="2"/>
        <v>108</v>
      </c>
      <c r="J35" s="46">
        <f t="shared" si="2"/>
        <v>15</v>
      </c>
      <c r="K35" s="46">
        <f t="shared" si="2"/>
        <v>144</v>
      </c>
      <c r="L35" s="46">
        <f t="shared" si="2"/>
        <v>607</v>
      </c>
      <c r="M35" s="46">
        <f t="shared" si="2"/>
        <v>346</v>
      </c>
      <c r="N35" s="46">
        <f t="shared" si="2"/>
        <v>38</v>
      </c>
      <c r="O35" s="46">
        <f t="shared" si="2"/>
        <v>43</v>
      </c>
      <c r="P35" s="46">
        <f t="shared" si="2"/>
        <v>35</v>
      </c>
      <c r="Q35" s="46">
        <f t="shared" si="2"/>
        <v>8</v>
      </c>
      <c r="R35" s="46">
        <f t="shared" si="2"/>
        <v>115</v>
      </c>
      <c r="S35" s="46">
        <f t="shared" si="2"/>
        <v>19</v>
      </c>
      <c r="T35" s="46">
        <f t="shared" si="2"/>
        <v>9</v>
      </c>
      <c r="U35" s="46">
        <f t="shared" si="2"/>
        <v>40</v>
      </c>
      <c r="V35" s="46">
        <f t="shared" si="2"/>
        <v>5</v>
      </c>
      <c r="W35" s="46">
        <f t="shared" si="2"/>
        <v>24</v>
      </c>
      <c r="X35" s="46">
        <f t="shared" si="2"/>
        <v>9</v>
      </c>
      <c r="Y35" s="46">
        <f t="shared" si="2"/>
        <v>34</v>
      </c>
      <c r="Z35" s="46">
        <f t="shared" si="2"/>
        <v>16</v>
      </c>
      <c r="AA35" s="46">
        <f t="shared" si="2"/>
        <v>2</v>
      </c>
      <c r="AB35" s="46">
        <f t="shared" si="2"/>
        <v>4</v>
      </c>
      <c r="AC35" s="46">
        <f t="shared" si="2"/>
        <v>11</v>
      </c>
      <c r="AD35" s="46">
        <f t="shared" si="2"/>
        <v>4</v>
      </c>
      <c r="AE35" s="46">
        <f t="shared" si="2"/>
        <v>5</v>
      </c>
      <c r="AF35" s="46">
        <f t="shared" si="2"/>
        <v>7</v>
      </c>
      <c r="AG35" s="46">
        <f t="shared" si="2"/>
        <v>10</v>
      </c>
      <c r="AH35" s="46">
        <f t="shared" si="2"/>
        <v>0</v>
      </c>
      <c r="AI35" s="46">
        <f t="shared" si="2"/>
        <v>20</v>
      </c>
      <c r="AJ35" s="46">
        <f t="shared" si="2"/>
        <v>10</v>
      </c>
      <c r="AK35" s="46">
        <f t="shared" si="2"/>
        <v>9</v>
      </c>
      <c r="AL35" s="46">
        <f t="shared" si="2"/>
        <v>6</v>
      </c>
      <c r="AM35" s="46">
        <f t="shared" si="2"/>
        <v>49</v>
      </c>
      <c r="AN35" s="46">
        <f t="shared" si="2"/>
        <v>5</v>
      </c>
      <c r="AO35" s="46">
        <f t="shared" si="2"/>
        <v>13</v>
      </c>
      <c r="AP35" s="46">
        <f t="shared" si="2"/>
        <v>17</v>
      </c>
      <c r="AQ35" s="46">
        <f t="shared" si="2"/>
        <v>7</v>
      </c>
      <c r="AR35" s="46">
        <f t="shared" si="2"/>
        <v>9</v>
      </c>
      <c r="AS35" s="46">
        <f t="shared" si="2"/>
        <v>2</v>
      </c>
      <c r="AT35" s="46">
        <f t="shared" si="2"/>
        <v>4</v>
      </c>
      <c r="AU35" s="57"/>
      <c r="AV35" s="47"/>
      <c r="AW35" s="47"/>
      <c r="AX35" s="47"/>
      <c r="AY35" s="47"/>
      <c r="AZ35" s="226">
        <f>SUM(B35:AT35)</f>
        <v>2182</v>
      </c>
      <c r="BA35" s="44"/>
    </row>
    <row r="36" spans="1:53" ht="20.100000000000001" customHeight="1" thickBot="1">
      <c r="A36" s="7" t="s">
        <v>158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>
        <f>AU9+AU12+AU15+AU18+AU21+AU24+AU27+AU30+AU33</f>
        <v>28</v>
      </c>
      <c r="AV36" s="46">
        <f t="shared" ref="AV36:AY36" si="3">AV9+AV12+AV15+AV18+AV21+AV24+AV27+AV30+AV33</f>
        <v>11</v>
      </c>
      <c r="AW36" s="46">
        <f t="shared" si="3"/>
        <v>16</v>
      </c>
      <c r="AX36" s="228">
        <f t="shared" si="3"/>
        <v>5.5</v>
      </c>
      <c r="AY36" s="46">
        <f t="shared" si="3"/>
        <v>102</v>
      </c>
      <c r="AZ36" s="66"/>
      <c r="BA36" s="89">
        <f>SUM(AU36:AY36)</f>
        <v>162.5</v>
      </c>
    </row>
    <row r="38" spans="1:53">
      <c r="AR38" s="28"/>
    </row>
    <row r="39" spans="1:53" ht="20.100000000000001" customHeight="1">
      <c r="AD39" s="23"/>
      <c r="AE39" s="23"/>
    </row>
  </sheetData>
  <mergeCells count="4">
    <mergeCell ref="AZ1:BA1"/>
    <mergeCell ref="AZ5:BA5"/>
    <mergeCell ref="AZ2:BA2"/>
    <mergeCell ref="A3:BA3"/>
  </mergeCells>
  <pageMargins left="0.31496062992125984" right="0.31496062992125984" top="0.74803149606299213" bottom="0.74803149606299213" header="0.31496062992125984" footer="0.31496062992125984"/>
  <pageSetup paperSize="8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5" sqref="A5:K22"/>
    </sheetView>
  </sheetViews>
  <sheetFormatPr defaultRowHeight="12"/>
  <cols>
    <col min="1" max="1" width="20.375" style="30" customWidth="1"/>
    <col min="2" max="2" width="6.5" style="31" customWidth="1"/>
    <col min="3" max="3" width="6.75" style="31" customWidth="1"/>
    <col min="4" max="4" width="6" style="31" customWidth="1"/>
    <col min="5" max="5" width="6.125" style="31" customWidth="1"/>
    <col min="6" max="6" width="6.25" style="31" customWidth="1"/>
    <col min="7" max="7" width="6.5" style="5" customWidth="1"/>
    <col min="8" max="8" width="6.375" style="5" customWidth="1"/>
    <col min="9" max="9" width="6.75" style="5" customWidth="1"/>
    <col min="10" max="11" width="7.625" style="5" customWidth="1"/>
    <col min="12" max="16384" width="9" style="5"/>
  </cols>
  <sheetData>
    <row r="1" spans="1:12">
      <c r="J1" s="237" t="s">
        <v>198</v>
      </c>
      <c r="K1" s="237"/>
    </row>
    <row r="2" spans="1:12" ht="14.25">
      <c r="J2" s="240" t="s">
        <v>199</v>
      </c>
      <c r="K2" s="241"/>
    </row>
    <row r="3" spans="1:12" ht="15" customHeight="1">
      <c r="A3" s="242" t="s">
        <v>164</v>
      </c>
      <c r="B3" s="243"/>
      <c r="C3" s="244"/>
      <c r="D3" s="244"/>
      <c r="E3" s="244"/>
      <c r="F3" s="244"/>
      <c r="G3" s="244"/>
      <c r="H3" s="244"/>
      <c r="I3" s="244"/>
      <c r="J3" s="244"/>
      <c r="K3" s="244"/>
    </row>
    <row r="4" spans="1:12" ht="15.75" customHeight="1" thickBot="1">
      <c r="J4" s="32"/>
      <c r="K4" s="32"/>
    </row>
    <row r="5" spans="1:12" ht="20.25" customHeight="1" thickBot="1">
      <c r="A5" s="67" t="s">
        <v>14</v>
      </c>
      <c r="B5" s="68" t="s">
        <v>18</v>
      </c>
      <c r="C5" s="165" t="s">
        <v>167</v>
      </c>
      <c r="D5" s="68" t="s">
        <v>21</v>
      </c>
      <c r="E5" s="68" t="s">
        <v>22</v>
      </c>
      <c r="F5" s="68" t="s">
        <v>23</v>
      </c>
      <c r="G5" s="68" t="s">
        <v>28</v>
      </c>
      <c r="H5" s="68" t="s">
        <v>29</v>
      </c>
      <c r="I5" s="69" t="s">
        <v>194</v>
      </c>
      <c r="J5" s="103" t="s">
        <v>162</v>
      </c>
      <c r="K5" s="102" t="s">
        <v>162</v>
      </c>
      <c r="L5" s="6"/>
    </row>
    <row r="6" spans="1:12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1" t="s">
        <v>49</v>
      </c>
      <c r="H6" s="1" t="s">
        <v>49</v>
      </c>
      <c r="I6" s="3" t="s">
        <v>49</v>
      </c>
      <c r="J6" s="106" t="s">
        <v>49</v>
      </c>
      <c r="K6" s="127" t="s">
        <v>50</v>
      </c>
    </row>
    <row r="7" spans="1:12" ht="12.75" thickBot="1">
      <c r="A7" s="72" t="s">
        <v>7</v>
      </c>
      <c r="B7" s="117"/>
      <c r="C7" s="10"/>
      <c r="D7" s="10"/>
      <c r="E7" s="10"/>
      <c r="F7" s="10"/>
      <c r="G7" s="91"/>
      <c r="H7" s="91"/>
      <c r="I7" s="207"/>
      <c r="J7" s="104"/>
      <c r="K7" s="162"/>
      <c r="L7" s="23"/>
    </row>
    <row r="8" spans="1:12" ht="12.75" thickBot="1">
      <c r="A8" s="181" t="s">
        <v>144</v>
      </c>
      <c r="B8" s="99">
        <v>12</v>
      </c>
      <c r="C8" s="128">
        <v>3</v>
      </c>
      <c r="D8" s="27">
        <v>2</v>
      </c>
      <c r="E8" s="99">
        <v>3</v>
      </c>
      <c r="F8" s="93">
        <v>15</v>
      </c>
      <c r="G8" s="95">
        <v>6</v>
      </c>
      <c r="H8" s="95">
        <v>1</v>
      </c>
      <c r="I8" s="27">
        <v>4</v>
      </c>
      <c r="J8" s="102">
        <f t="shared" ref="J8:J21" si="0">SUM(B8:I8)</f>
        <v>46</v>
      </c>
      <c r="K8" s="155"/>
    </row>
    <row r="9" spans="1:12" ht="12.75" thickBot="1">
      <c r="A9" s="182" t="s">
        <v>145</v>
      </c>
      <c r="B9" s="99"/>
      <c r="C9" s="36"/>
      <c r="D9" s="91"/>
      <c r="E9" s="99">
        <v>16</v>
      </c>
      <c r="F9" s="95"/>
      <c r="G9" s="95">
        <v>2</v>
      </c>
      <c r="H9" s="95"/>
      <c r="I9" s="85"/>
      <c r="J9" s="102">
        <f t="shared" si="0"/>
        <v>18</v>
      </c>
      <c r="K9" s="102"/>
    </row>
    <row r="10" spans="1:12" ht="12.75" thickBot="1">
      <c r="A10" s="182" t="s">
        <v>146</v>
      </c>
      <c r="B10" s="99"/>
      <c r="C10" s="36"/>
      <c r="D10" s="91"/>
      <c r="E10" s="99">
        <v>10</v>
      </c>
      <c r="F10" s="95"/>
      <c r="G10" s="36"/>
      <c r="H10" s="95"/>
      <c r="I10" s="131"/>
      <c r="J10" s="102">
        <f t="shared" si="0"/>
        <v>10</v>
      </c>
      <c r="K10" s="102"/>
    </row>
    <row r="11" spans="1:12" ht="12.75" thickBot="1">
      <c r="A11" s="182" t="s">
        <v>147</v>
      </c>
      <c r="B11" s="99"/>
      <c r="C11" s="36"/>
      <c r="D11" s="27">
        <v>2</v>
      </c>
      <c r="E11" s="99">
        <v>3</v>
      </c>
      <c r="F11" s="95">
        <v>5</v>
      </c>
      <c r="G11" s="36"/>
      <c r="H11" s="95"/>
      <c r="I11" s="27"/>
      <c r="J11" s="102">
        <f t="shared" si="0"/>
        <v>10</v>
      </c>
      <c r="K11" s="102"/>
    </row>
    <row r="12" spans="1:12" ht="12.75" thickBot="1">
      <c r="A12" s="182" t="s">
        <v>168</v>
      </c>
      <c r="B12" s="99"/>
      <c r="C12" s="36"/>
      <c r="D12" s="91"/>
      <c r="E12" s="91"/>
      <c r="F12" s="95">
        <v>3</v>
      </c>
      <c r="G12" s="36"/>
      <c r="H12" s="95"/>
      <c r="I12" s="85"/>
      <c r="J12" s="102">
        <f t="shared" si="0"/>
        <v>3</v>
      </c>
      <c r="K12" s="102"/>
    </row>
    <row r="13" spans="1:12" ht="12.75" thickBot="1">
      <c r="A13" s="182" t="s">
        <v>148</v>
      </c>
      <c r="B13" s="99"/>
      <c r="C13" s="36"/>
      <c r="D13" s="91"/>
      <c r="E13" s="91"/>
      <c r="F13" s="95">
        <v>2</v>
      </c>
      <c r="G13" s="91"/>
      <c r="H13" s="99"/>
      <c r="I13" s="131"/>
      <c r="J13" s="102">
        <f t="shared" si="0"/>
        <v>2</v>
      </c>
      <c r="K13" s="102"/>
    </row>
    <row r="14" spans="1:12" ht="12.75" thickBot="1">
      <c r="A14" s="182" t="s">
        <v>149</v>
      </c>
      <c r="B14" s="99">
        <v>5</v>
      </c>
      <c r="C14" s="36"/>
      <c r="D14" s="91"/>
      <c r="E14" s="91"/>
      <c r="F14" s="95">
        <v>3</v>
      </c>
      <c r="G14" s="36"/>
      <c r="H14" s="95"/>
      <c r="I14" s="27"/>
      <c r="J14" s="102">
        <f t="shared" si="0"/>
        <v>8</v>
      </c>
      <c r="K14" s="102"/>
    </row>
    <row r="15" spans="1:12" ht="12.75" thickBot="1">
      <c r="A15" s="182" t="s">
        <v>169</v>
      </c>
      <c r="B15" s="99"/>
      <c r="C15" s="36"/>
      <c r="D15" s="91"/>
      <c r="E15" s="27">
        <v>2</v>
      </c>
      <c r="F15" s="95">
        <v>1</v>
      </c>
      <c r="G15" s="36"/>
      <c r="H15" s="95"/>
      <c r="I15" s="85"/>
      <c r="J15" s="102">
        <f t="shared" si="0"/>
        <v>3</v>
      </c>
      <c r="K15" s="102"/>
    </row>
    <row r="16" spans="1:12" ht="12.75" thickBot="1">
      <c r="A16" s="182" t="s">
        <v>163</v>
      </c>
      <c r="B16" s="99">
        <v>1</v>
      </c>
      <c r="C16" s="36"/>
      <c r="D16" s="91"/>
      <c r="E16" s="91"/>
      <c r="F16" s="95">
        <v>1</v>
      </c>
      <c r="G16" s="36"/>
      <c r="H16" s="36"/>
      <c r="I16" s="27"/>
      <c r="J16" s="102">
        <f t="shared" si="0"/>
        <v>2</v>
      </c>
      <c r="K16" s="102"/>
    </row>
    <row r="17" spans="1:12" ht="12.75" thickBot="1">
      <c r="A17" s="182" t="s">
        <v>150</v>
      </c>
      <c r="B17" s="91"/>
      <c r="C17" s="183"/>
      <c r="D17" s="117"/>
      <c r="E17" s="99">
        <v>3</v>
      </c>
      <c r="F17" s="91"/>
      <c r="G17" s="36"/>
      <c r="H17" s="36"/>
      <c r="I17" s="85"/>
      <c r="J17" s="102">
        <f t="shared" si="0"/>
        <v>3</v>
      </c>
      <c r="K17" s="102"/>
    </row>
    <row r="18" spans="1:12" s="123" customFormat="1" ht="12" customHeight="1" thickBot="1">
      <c r="A18" s="170" t="s">
        <v>151</v>
      </c>
      <c r="B18" s="120"/>
      <c r="C18" s="121"/>
      <c r="D18" s="121"/>
      <c r="E18" s="122">
        <v>1</v>
      </c>
      <c r="F18" s="119"/>
      <c r="G18" s="118"/>
      <c r="H18" s="119"/>
      <c r="I18" s="85"/>
      <c r="J18" s="102">
        <f t="shared" si="0"/>
        <v>1</v>
      </c>
      <c r="K18" s="102"/>
    </row>
    <row r="19" spans="1:12" ht="12.75" thickBot="1">
      <c r="A19" s="169" t="s">
        <v>152</v>
      </c>
      <c r="B19" s="124"/>
      <c r="C19" s="124"/>
      <c r="D19" s="124"/>
      <c r="E19" s="125"/>
      <c r="F19" s="124">
        <v>11</v>
      </c>
      <c r="G19" s="124"/>
      <c r="H19" s="124">
        <v>2</v>
      </c>
      <c r="I19" s="131"/>
      <c r="J19" s="102">
        <f t="shared" si="0"/>
        <v>13</v>
      </c>
      <c r="K19" s="102"/>
    </row>
    <row r="20" spans="1:12" ht="12.75" thickBot="1">
      <c r="A20" s="170" t="s">
        <v>153</v>
      </c>
      <c r="B20" s="126"/>
      <c r="C20" s="119"/>
      <c r="D20" s="119">
        <v>1</v>
      </c>
      <c r="E20" s="122"/>
      <c r="F20" s="126">
        <v>4</v>
      </c>
      <c r="G20" s="119"/>
      <c r="H20" s="119"/>
      <c r="I20" s="211"/>
      <c r="J20" s="102">
        <f t="shared" si="0"/>
        <v>5</v>
      </c>
      <c r="K20" s="102"/>
      <c r="L20" s="6"/>
    </row>
    <row r="21" spans="1:12" ht="12.75" thickBot="1">
      <c r="A21" s="7" t="s">
        <v>51</v>
      </c>
      <c r="B21" s="100">
        <f t="shared" ref="B21:I21" si="1">SUM(B8:B20)</f>
        <v>18</v>
      </c>
      <c r="C21" s="100">
        <f t="shared" si="1"/>
        <v>3</v>
      </c>
      <c r="D21" s="100">
        <f t="shared" si="1"/>
        <v>5</v>
      </c>
      <c r="E21" s="100">
        <f t="shared" si="1"/>
        <v>38</v>
      </c>
      <c r="F21" s="100">
        <f t="shared" si="1"/>
        <v>45</v>
      </c>
      <c r="G21" s="100">
        <f t="shared" si="1"/>
        <v>8</v>
      </c>
      <c r="H21" s="100">
        <f t="shared" si="1"/>
        <v>3</v>
      </c>
      <c r="I21" s="100">
        <f t="shared" si="1"/>
        <v>4</v>
      </c>
      <c r="J21" s="102">
        <f t="shared" si="0"/>
        <v>124</v>
      </c>
      <c r="K21" s="102"/>
    </row>
    <row r="22" spans="1:12" ht="15" customHeight="1" thickBot="1">
      <c r="A22" s="7" t="s">
        <v>52</v>
      </c>
      <c r="B22" s="8"/>
      <c r="C22" s="8"/>
      <c r="D22" s="8"/>
      <c r="E22" s="8"/>
      <c r="F22" s="8"/>
      <c r="G22" s="8"/>
      <c r="H22" s="8"/>
      <c r="I22" s="58"/>
      <c r="J22" s="144"/>
      <c r="K22" s="145"/>
    </row>
    <row r="23" spans="1:12">
      <c r="I23" s="79"/>
    </row>
    <row r="24" spans="1:12">
      <c r="I24" s="23"/>
    </row>
    <row r="28" spans="1:12">
      <c r="E28" s="232"/>
    </row>
  </sheetData>
  <mergeCells count="3">
    <mergeCell ref="J1:K1"/>
    <mergeCell ref="A3:K3"/>
    <mergeCell ref="J2:K2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E2" sqref="E2:F2"/>
    </sheetView>
  </sheetViews>
  <sheetFormatPr defaultRowHeight="12"/>
  <cols>
    <col min="1" max="1" width="17.375" style="30" customWidth="1"/>
    <col min="2" max="4" width="7.625" style="31" customWidth="1"/>
    <col min="5" max="6" width="7.625" style="5" customWidth="1"/>
    <col min="7" max="16384" width="9" style="5"/>
  </cols>
  <sheetData>
    <row r="1" spans="1:7">
      <c r="E1" s="237" t="s">
        <v>198</v>
      </c>
      <c r="F1" s="237"/>
    </row>
    <row r="2" spans="1:7" ht="14.25">
      <c r="E2" s="240" t="s">
        <v>199</v>
      </c>
      <c r="F2" s="241"/>
    </row>
    <row r="3" spans="1:7" ht="27.75" customHeight="1">
      <c r="A3" s="242" t="s">
        <v>164</v>
      </c>
      <c r="B3" s="243"/>
      <c r="C3" s="244"/>
      <c r="D3" s="244"/>
      <c r="E3" s="244"/>
      <c r="F3" s="244"/>
    </row>
    <row r="4" spans="1:7" ht="12.75" thickBot="1">
      <c r="E4" s="32"/>
      <c r="F4" s="32"/>
    </row>
    <row r="5" spans="1:7" ht="20.25" customHeight="1" thickBot="1">
      <c r="A5" s="67" t="s">
        <v>14</v>
      </c>
      <c r="B5" s="68" t="s">
        <v>18</v>
      </c>
      <c r="C5" s="68" t="s">
        <v>22</v>
      </c>
      <c r="D5" s="68" t="s">
        <v>23</v>
      </c>
      <c r="E5" s="103" t="s">
        <v>162</v>
      </c>
      <c r="F5" s="102" t="s">
        <v>162</v>
      </c>
      <c r="G5" s="6"/>
    </row>
    <row r="6" spans="1:7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03" t="s">
        <v>49</v>
      </c>
      <c r="F6" s="102" t="s">
        <v>50</v>
      </c>
    </row>
    <row r="7" spans="1:7" ht="12.75" thickBot="1">
      <c r="A7" s="72" t="s">
        <v>0</v>
      </c>
      <c r="B7" s="90"/>
      <c r="C7" s="90"/>
      <c r="D7" s="90"/>
      <c r="E7" s="6"/>
      <c r="F7" s="156"/>
      <c r="G7" s="23"/>
    </row>
    <row r="8" spans="1:7" ht="24.75" thickBot="1">
      <c r="A8" s="167" t="s">
        <v>8</v>
      </c>
      <c r="B8" s="26">
        <v>8</v>
      </c>
      <c r="C8" s="26"/>
      <c r="D8" s="26">
        <v>2</v>
      </c>
      <c r="E8" s="102">
        <f t="shared" ref="E8:E14" si="0">SUM(B8:D8)</f>
        <v>10</v>
      </c>
      <c r="F8" s="102"/>
    </row>
    <row r="9" spans="1:7" ht="12.75" thickBot="1">
      <c r="A9" s="168" t="s">
        <v>9</v>
      </c>
      <c r="B9" s="26">
        <v>2</v>
      </c>
      <c r="C9" s="26">
        <v>3</v>
      </c>
      <c r="D9" s="26"/>
      <c r="E9" s="102">
        <f t="shared" si="0"/>
        <v>5</v>
      </c>
      <c r="F9" s="102"/>
    </row>
    <row r="10" spans="1:7" ht="12.75" thickBot="1">
      <c r="A10" s="168" t="s">
        <v>10</v>
      </c>
      <c r="B10" s="26">
        <v>10</v>
      </c>
      <c r="C10" s="26"/>
      <c r="D10" s="26"/>
      <c r="E10" s="102">
        <f t="shared" si="0"/>
        <v>10</v>
      </c>
      <c r="F10" s="102"/>
    </row>
    <row r="11" spans="1:7" ht="12.75" thickBot="1">
      <c r="A11" s="168" t="s">
        <v>11</v>
      </c>
      <c r="B11" s="26"/>
      <c r="C11" s="26"/>
      <c r="D11" s="26">
        <v>4</v>
      </c>
      <c r="E11" s="102">
        <f t="shared" si="0"/>
        <v>4</v>
      </c>
      <c r="F11" s="102"/>
    </row>
    <row r="12" spans="1:7" ht="12.75" thickBot="1">
      <c r="A12" s="168" t="s">
        <v>12</v>
      </c>
      <c r="B12" s="26"/>
      <c r="C12" s="26">
        <v>29</v>
      </c>
      <c r="D12" s="26"/>
      <c r="E12" s="102">
        <f t="shared" si="0"/>
        <v>29</v>
      </c>
      <c r="F12" s="102"/>
    </row>
    <row r="13" spans="1:7" ht="12.75" thickBot="1">
      <c r="A13" s="168" t="s">
        <v>13</v>
      </c>
      <c r="B13" s="26"/>
      <c r="C13" s="26">
        <v>13</v>
      </c>
      <c r="D13" s="26"/>
      <c r="E13" s="102">
        <f t="shared" si="0"/>
        <v>13</v>
      </c>
      <c r="F13" s="102"/>
    </row>
    <row r="14" spans="1:7" ht="12.75" thickBot="1">
      <c r="A14" s="7" t="s">
        <v>51</v>
      </c>
      <c r="B14" s="100">
        <f t="shared" ref="B14:D14" si="1">SUM(B8:B13)</f>
        <v>20</v>
      </c>
      <c r="C14" s="100">
        <f t="shared" si="1"/>
        <v>45</v>
      </c>
      <c r="D14" s="100">
        <f t="shared" si="1"/>
        <v>6</v>
      </c>
      <c r="E14" s="102">
        <f t="shared" si="0"/>
        <v>71</v>
      </c>
      <c r="F14" s="102"/>
    </row>
    <row r="15" spans="1:7" ht="15" customHeight="1" thickBot="1">
      <c r="A15" s="7" t="s">
        <v>52</v>
      </c>
      <c r="B15" s="8"/>
      <c r="C15" s="8"/>
      <c r="D15" s="8"/>
      <c r="E15" s="46"/>
      <c r="F15" s="146"/>
    </row>
  </sheetData>
  <mergeCells count="3">
    <mergeCell ref="E1:F1"/>
    <mergeCell ref="A3:F3"/>
    <mergeCell ref="E2:F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G15"/>
    </sheetView>
  </sheetViews>
  <sheetFormatPr defaultRowHeight="12"/>
  <cols>
    <col min="1" max="1" width="17.375" style="30" customWidth="1"/>
    <col min="2" max="4" width="7.625" style="31" customWidth="1"/>
    <col min="5" max="7" width="7.625" style="5" customWidth="1"/>
    <col min="8" max="16384" width="9" style="5"/>
  </cols>
  <sheetData>
    <row r="1" spans="1:8">
      <c r="F1" s="237" t="s">
        <v>198</v>
      </c>
      <c r="G1" s="237"/>
    </row>
    <row r="2" spans="1:8" ht="14.25">
      <c r="F2" s="240" t="s">
        <v>199</v>
      </c>
      <c r="G2" s="241"/>
    </row>
    <row r="3" spans="1:8" ht="14.25" customHeight="1">
      <c r="A3" s="242" t="s">
        <v>164</v>
      </c>
      <c r="B3" s="243"/>
      <c r="C3" s="244"/>
      <c r="D3" s="244"/>
      <c r="E3" s="244"/>
      <c r="F3" s="244"/>
      <c r="G3" s="244"/>
    </row>
    <row r="4" spans="1:8" ht="12.75" thickBot="1">
      <c r="F4" s="32"/>
      <c r="G4" s="32"/>
    </row>
    <row r="5" spans="1:8" ht="20.25" customHeight="1" thickBot="1">
      <c r="A5" s="67" t="s">
        <v>14</v>
      </c>
      <c r="B5" s="68" t="s">
        <v>17</v>
      </c>
      <c r="C5" s="68" t="s">
        <v>22</v>
      </c>
      <c r="D5" s="68" t="s">
        <v>23</v>
      </c>
      <c r="E5" s="68" t="s">
        <v>28</v>
      </c>
      <c r="F5" s="103" t="s">
        <v>162</v>
      </c>
      <c r="G5" s="102" t="s">
        <v>162</v>
      </c>
      <c r="H5" s="23"/>
    </row>
    <row r="6" spans="1:8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57" t="s">
        <v>49</v>
      </c>
      <c r="G6" s="102" t="s">
        <v>50</v>
      </c>
    </row>
    <row r="7" spans="1:8" ht="12.75" thickBot="1">
      <c r="A7" s="72" t="s">
        <v>1</v>
      </c>
      <c r="B7" s="10"/>
      <c r="C7" s="90"/>
      <c r="D7" s="90"/>
      <c r="E7" s="10"/>
      <c r="F7" s="6"/>
      <c r="G7" s="156"/>
      <c r="H7" s="23"/>
    </row>
    <row r="8" spans="1:8" ht="24.75" thickBot="1">
      <c r="A8" s="167" t="s">
        <v>53</v>
      </c>
      <c r="B8" s="93"/>
      <c r="C8" s="131">
        <v>6</v>
      </c>
      <c r="D8" s="131">
        <v>6</v>
      </c>
      <c r="E8" s="94"/>
      <c r="F8" s="102">
        <f t="shared" ref="F8:F14" si="0">SUM(B8:E8)</f>
        <v>12</v>
      </c>
      <c r="G8" s="102"/>
    </row>
    <row r="9" spans="1:8" ht="36.75" thickBot="1">
      <c r="A9" s="167" t="s">
        <v>54</v>
      </c>
      <c r="B9" s="36"/>
      <c r="C9" s="131"/>
      <c r="D9" s="131">
        <v>4</v>
      </c>
      <c r="E9" s="94"/>
      <c r="F9" s="102">
        <f t="shared" si="0"/>
        <v>4</v>
      </c>
      <c r="G9" s="154"/>
    </row>
    <row r="10" spans="1:8" ht="12.75" thickBot="1">
      <c r="A10" s="167" t="s">
        <v>55</v>
      </c>
      <c r="B10" s="36"/>
      <c r="C10" s="26"/>
      <c r="D10" s="26">
        <v>10</v>
      </c>
      <c r="E10" s="97"/>
      <c r="F10" s="102">
        <f t="shared" si="0"/>
        <v>10</v>
      </c>
      <c r="G10" s="154"/>
    </row>
    <row r="11" spans="1:8" ht="24.75" thickBot="1">
      <c r="A11" s="167" t="s">
        <v>56</v>
      </c>
      <c r="B11" s="36"/>
      <c r="C11" s="26"/>
      <c r="D11" s="26"/>
      <c r="E11" s="98">
        <v>12</v>
      </c>
      <c r="F11" s="102">
        <f t="shared" si="0"/>
        <v>12</v>
      </c>
      <c r="G11" s="154"/>
    </row>
    <row r="12" spans="1:8" ht="12.75" thickBot="1">
      <c r="A12" s="167" t="s">
        <v>170</v>
      </c>
      <c r="B12" s="129">
        <v>2</v>
      </c>
      <c r="C12" s="26"/>
      <c r="D12" s="26"/>
      <c r="E12" s="98"/>
      <c r="F12" s="102">
        <f t="shared" si="0"/>
        <v>2</v>
      </c>
      <c r="G12" s="154"/>
    </row>
    <row r="13" spans="1:8" ht="12.75" thickBot="1">
      <c r="A13" s="167" t="s">
        <v>57</v>
      </c>
      <c r="B13" s="36"/>
      <c r="C13" s="26"/>
      <c r="D13" s="26">
        <v>1</v>
      </c>
      <c r="E13" s="98"/>
      <c r="F13" s="102">
        <f t="shared" si="0"/>
        <v>1</v>
      </c>
      <c r="G13" s="154"/>
    </row>
    <row r="14" spans="1:8" ht="12.75" thickBot="1">
      <c r="A14" s="7" t="s">
        <v>51</v>
      </c>
      <c r="B14" s="100">
        <f t="shared" ref="B14:E14" si="1">SUM(B8:B13)</f>
        <v>2</v>
      </c>
      <c r="C14" s="100">
        <f t="shared" si="1"/>
        <v>6</v>
      </c>
      <c r="D14" s="100">
        <f t="shared" si="1"/>
        <v>21</v>
      </c>
      <c r="E14" s="100">
        <f t="shared" si="1"/>
        <v>12</v>
      </c>
      <c r="F14" s="102">
        <f t="shared" si="0"/>
        <v>41</v>
      </c>
      <c r="G14" s="102"/>
    </row>
    <row r="15" spans="1:8" ht="15" customHeight="1" thickBot="1">
      <c r="A15" s="7" t="s">
        <v>52</v>
      </c>
      <c r="B15" s="8"/>
      <c r="C15" s="8"/>
      <c r="D15" s="8"/>
      <c r="E15" s="8"/>
      <c r="F15" s="144"/>
      <c r="G15" s="145"/>
    </row>
  </sheetData>
  <mergeCells count="3">
    <mergeCell ref="F1:G1"/>
    <mergeCell ref="A3:G3"/>
    <mergeCell ref="F2:G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5" sqref="A5:XFD23"/>
    </sheetView>
  </sheetViews>
  <sheetFormatPr defaultRowHeight="12"/>
  <cols>
    <col min="1" max="1" width="18.5" style="30" customWidth="1"/>
    <col min="2" max="8" width="7.625" style="31" customWidth="1"/>
    <col min="9" max="10" width="7.625" style="5" customWidth="1"/>
    <col min="11" max="16384" width="9" style="5"/>
  </cols>
  <sheetData>
    <row r="1" spans="1:11">
      <c r="H1" s="5"/>
      <c r="I1" s="237" t="s">
        <v>198</v>
      </c>
      <c r="J1" s="237"/>
    </row>
    <row r="2" spans="1:11" ht="14.25">
      <c r="H2" s="5"/>
      <c r="I2" s="240" t="s">
        <v>199</v>
      </c>
      <c r="J2" s="241"/>
    </row>
    <row r="3" spans="1:11" ht="14.25" customHeight="1">
      <c r="A3" s="242" t="s">
        <v>164</v>
      </c>
      <c r="B3" s="243"/>
      <c r="C3" s="243"/>
      <c r="D3" s="243"/>
      <c r="E3" s="244"/>
      <c r="F3" s="244"/>
      <c r="G3" s="244"/>
      <c r="H3" s="244"/>
      <c r="I3" s="244"/>
      <c r="J3" s="244"/>
    </row>
    <row r="4" spans="1:11" ht="12.75" thickBot="1">
      <c r="H4" s="5"/>
      <c r="I4" s="32"/>
      <c r="J4" s="32"/>
    </row>
    <row r="5" spans="1:11" ht="20.25" customHeight="1" thickBot="1">
      <c r="A5" s="67" t="s">
        <v>14</v>
      </c>
      <c r="B5" s="68" t="s">
        <v>15</v>
      </c>
      <c r="C5" s="68" t="s">
        <v>17</v>
      </c>
      <c r="D5" s="68" t="s">
        <v>18</v>
      </c>
      <c r="E5" s="68" t="s">
        <v>21</v>
      </c>
      <c r="F5" s="68" t="s">
        <v>22</v>
      </c>
      <c r="G5" s="68" t="s">
        <v>23</v>
      </c>
      <c r="H5" s="68" t="s">
        <v>28</v>
      </c>
      <c r="I5" s="103" t="s">
        <v>162</v>
      </c>
      <c r="J5" s="102" t="s">
        <v>162</v>
      </c>
      <c r="K5" s="23"/>
    </row>
    <row r="6" spans="1:11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1" t="s">
        <v>49</v>
      </c>
      <c r="H6" s="1" t="s">
        <v>49</v>
      </c>
      <c r="I6" s="157" t="s">
        <v>49</v>
      </c>
      <c r="J6" s="102" t="s">
        <v>50</v>
      </c>
    </row>
    <row r="7" spans="1:11" ht="12.75" thickBot="1">
      <c r="A7" s="72" t="s">
        <v>2</v>
      </c>
      <c r="B7" s="10"/>
      <c r="C7" s="10"/>
      <c r="D7" s="10"/>
      <c r="E7" s="10"/>
      <c r="F7" s="10"/>
      <c r="G7" s="10"/>
      <c r="H7" s="10"/>
      <c r="I7" s="6"/>
      <c r="J7" s="156"/>
      <c r="K7" s="23"/>
    </row>
    <row r="8" spans="1:11" ht="24.75" thickBot="1">
      <c r="A8" s="169" t="s">
        <v>58</v>
      </c>
      <c r="B8" s="92"/>
      <c r="C8" s="125"/>
      <c r="D8" s="124"/>
      <c r="E8" s="124"/>
      <c r="F8" s="124"/>
      <c r="G8" s="124">
        <v>5</v>
      </c>
      <c r="H8" s="124"/>
      <c r="I8" s="102">
        <f t="shared" ref="I8:I22" si="0">SUM(B8:H8)</f>
        <v>5</v>
      </c>
      <c r="J8" s="102"/>
    </row>
    <row r="9" spans="1:11" ht="12.75" thickBot="1">
      <c r="A9" s="170" t="s">
        <v>59</v>
      </c>
      <c r="B9" s="36"/>
      <c r="C9" s="122"/>
      <c r="D9" s="119">
        <v>24</v>
      </c>
      <c r="E9" s="119">
        <v>6</v>
      </c>
      <c r="F9" s="119">
        <v>14</v>
      </c>
      <c r="G9" s="119">
        <v>12</v>
      </c>
      <c r="H9" s="119">
        <v>6</v>
      </c>
      <c r="I9" s="102">
        <f t="shared" si="0"/>
        <v>62</v>
      </c>
      <c r="J9" s="102"/>
    </row>
    <row r="10" spans="1:11" ht="24.75" thickBot="1">
      <c r="A10" s="170" t="s">
        <v>60</v>
      </c>
      <c r="B10" s="36"/>
      <c r="C10" s="122"/>
      <c r="D10" s="119"/>
      <c r="E10" s="119"/>
      <c r="F10" s="119"/>
      <c r="G10" s="119">
        <v>21</v>
      </c>
      <c r="H10" s="119"/>
      <c r="I10" s="102">
        <f t="shared" si="0"/>
        <v>21</v>
      </c>
      <c r="J10" s="102"/>
    </row>
    <row r="11" spans="1:11" ht="12.75" thickBot="1">
      <c r="A11" s="170" t="s">
        <v>61</v>
      </c>
      <c r="B11" s="36"/>
      <c r="C11" s="122"/>
      <c r="D11" s="119"/>
      <c r="E11" s="119"/>
      <c r="F11" s="119">
        <v>2</v>
      </c>
      <c r="G11" s="119">
        <v>3</v>
      </c>
      <c r="H11" s="119"/>
      <c r="I11" s="102">
        <f t="shared" si="0"/>
        <v>5</v>
      </c>
      <c r="J11" s="102"/>
    </row>
    <row r="12" spans="1:11" ht="36.75" thickBot="1">
      <c r="A12" s="170" t="s">
        <v>62</v>
      </c>
      <c r="B12" s="36"/>
      <c r="C12" s="122"/>
      <c r="D12" s="119"/>
      <c r="E12" s="119"/>
      <c r="F12" s="119">
        <v>1</v>
      </c>
      <c r="G12" s="119">
        <v>9</v>
      </c>
      <c r="H12" s="119"/>
      <c r="I12" s="102">
        <f t="shared" si="0"/>
        <v>10</v>
      </c>
      <c r="J12" s="102"/>
    </row>
    <row r="13" spans="1:11" ht="12.75" thickBot="1">
      <c r="A13" s="169" t="s">
        <v>63</v>
      </c>
      <c r="B13" s="36"/>
      <c r="C13" s="125"/>
      <c r="D13" s="124"/>
      <c r="E13" s="124"/>
      <c r="F13" s="124">
        <v>6</v>
      </c>
      <c r="G13" s="124"/>
      <c r="H13" s="124"/>
      <c r="I13" s="102">
        <f t="shared" si="0"/>
        <v>6</v>
      </c>
      <c r="J13" s="102"/>
    </row>
    <row r="14" spans="1:11" ht="36.75" thickBot="1">
      <c r="A14" s="171" t="s">
        <v>64</v>
      </c>
      <c r="B14" s="36"/>
      <c r="C14" s="141"/>
      <c r="D14" s="134"/>
      <c r="E14" s="134"/>
      <c r="F14" s="134"/>
      <c r="G14" s="134">
        <v>7</v>
      </c>
      <c r="H14" s="134"/>
      <c r="I14" s="102">
        <f t="shared" si="0"/>
        <v>7</v>
      </c>
      <c r="J14" s="102"/>
    </row>
    <row r="15" spans="1:11" ht="24.75" thickBot="1">
      <c r="A15" s="171" t="s">
        <v>65</v>
      </c>
      <c r="B15" s="36"/>
      <c r="C15" s="141"/>
      <c r="D15" s="134"/>
      <c r="E15" s="134">
        <v>25</v>
      </c>
      <c r="F15" s="134">
        <v>16</v>
      </c>
      <c r="G15" s="134">
        <v>1</v>
      </c>
      <c r="H15" s="134">
        <v>8</v>
      </c>
      <c r="I15" s="102">
        <f t="shared" si="0"/>
        <v>50</v>
      </c>
      <c r="J15" s="102"/>
    </row>
    <row r="16" spans="1:11" ht="36.75" thickBot="1">
      <c r="A16" s="171" t="s">
        <v>66</v>
      </c>
      <c r="B16" s="27">
        <v>8</v>
      </c>
      <c r="C16" s="142">
        <v>8</v>
      </c>
      <c r="D16" s="134"/>
      <c r="E16" s="134"/>
      <c r="F16" s="134">
        <v>7</v>
      </c>
      <c r="G16" s="134"/>
      <c r="H16" s="134"/>
      <c r="I16" s="102">
        <f t="shared" si="0"/>
        <v>23</v>
      </c>
      <c r="J16" s="102"/>
    </row>
    <row r="17" spans="1:10" ht="36.75" thickBot="1">
      <c r="A17" s="171" t="s">
        <v>67</v>
      </c>
      <c r="B17" s="36"/>
      <c r="C17" s="141"/>
      <c r="D17" s="143">
        <v>2</v>
      </c>
      <c r="E17" s="134"/>
      <c r="F17" s="134"/>
      <c r="G17" s="134"/>
      <c r="H17" s="134"/>
      <c r="I17" s="102">
        <f t="shared" si="0"/>
        <v>2</v>
      </c>
      <c r="J17" s="102"/>
    </row>
    <row r="18" spans="1:10" ht="24.75" thickBot="1">
      <c r="A18" s="171" t="s">
        <v>68</v>
      </c>
      <c r="B18" s="36"/>
      <c r="C18" s="141"/>
      <c r="D18" s="134"/>
      <c r="E18" s="134"/>
      <c r="F18" s="134">
        <v>17</v>
      </c>
      <c r="G18" s="134"/>
      <c r="H18" s="134"/>
      <c r="I18" s="102">
        <f t="shared" si="0"/>
        <v>17</v>
      </c>
      <c r="J18" s="102"/>
    </row>
    <row r="19" spans="1:10" ht="24.75" thickBot="1">
      <c r="A19" s="171" t="s">
        <v>69</v>
      </c>
      <c r="B19" s="36"/>
      <c r="C19" s="141"/>
      <c r="D19" s="134"/>
      <c r="E19" s="134"/>
      <c r="F19" s="134">
        <v>30</v>
      </c>
      <c r="G19" s="134">
        <v>2</v>
      </c>
      <c r="H19" s="134"/>
      <c r="I19" s="102">
        <f t="shared" si="0"/>
        <v>32</v>
      </c>
      <c r="J19" s="102"/>
    </row>
    <row r="20" spans="1:10" ht="24.75" thickBot="1">
      <c r="A20" s="171" t="s">
        <v>70</v>
      </c>
      <c r="B20" s="36"/>
      <c r="C20" s="141"/>
      <c r="D20" s="134"/>
      <c r="E20" s="134"/>
      <c r="F20" s="134">
        <v>10</v>
      </c>
      <c r="G20" s="134"/>
      <c r="H20" s="134"/>
      <c r="I20" s="102">
        <f t="shared" si="0"/>
        <v>10</v>
      </c>
      <c r="J20" s="102"/>
    </row>
    <row r="21" spans="1:10" ht="12.75" thickBot="1">
      <c r="A21" s="171" t="s">
        <v>71</v>
      </c>
      <c r="B21" s="36"/>
      <c r="C21" s="141"/>
      <c r="D21" s="134"/>
      <c r="E21" s="134"/>
      <c r="F21" s="134">
        <v>10</v>
      </c>
      <c r="G21" s="134"/>
      <c r="H21" s="134"/>
      <c r="I21" s="102">
        <f t="shared" si="0"/>
        <v>10</v>
      </c>
      <c r="J21" s="102"/>
    </row>
    <row r="22" spans="1:10" ht="12.75" thickBot="1">
      <c r="A22" s="7" t="s">
        <v>51</v>
      </c>
      <c r="B22" s="100">
        <f t="shared" ref="B22:H22" si="1">SUM(B8:B21)</f>
        <v>8</v>
      </c>
      <c r="C22" s="100">
        <f t="shared" si="1"/>
        <v>8</v>
      </c>
      <c r="D22" s="100">
        <f t="shared" si="1"/>
        <v>26</v>
      </c>
      <c r="E22" s="100">
        <f t="shared" si="1"/>
        <v>31</v>
      </c>
      <c r="F22" s="100">
        <f t="shared" si="1"/>
        <v>113</v>
      </c>
      <c r="G22" s="100">
        <f t="shared" si="1"/>
        <v>60</v>
      </c>
      <c r="H22" s="100">
        <f t="shared" si="1"/>
        <v>14</v>
      </c>
      <c r="I22" s="102">
        <f t="shared" si="0"/>
        <v>260</v>
      </c>
      <c r="J22" s="102"/>
    </row>
    <row r="23" spans="1:10" ht="15" customHeight="1" thickBot="1">
      <c r="A23" s="7" t="s">
        <v>52</v>
      </c>
      <c r="B23" s="8"/>
      <c r="C23" s="8"/>
      <c r="D23" s="8"/>
      <c r="E23" s="8"/>
      <c r="F23" s="8"/>
      <c r="G23" s="8"/>
      <c r="H23" s="8"/>
      <c r="I23" s="46"/>
      <c r="J23" s="146"/>
    </row>
  </sheetData>
  <mergeCells count="3">
    <mergeCell ref="I1:J1"/>
    <mergeCell ref="A3:J3"/>
    <mergeCell ref="I2:J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4"/>
  <sheetViews>
    <sheetView zoomScaleNormal="100" workbookViewId="0">
      <pane xSplit="1" ySplit="6" topLeftCell="I17" activePane="bottomRight" state="frozen"/>
      <selection pane="topRight" activeCell="B1" sqref="B1"/>
      <selection pane="bottomLeft" activeCell="A4" sqref="A4"/>
      <selection pane="bottomRight" sqref="A1:AH41"/>
    </sheetView>
  </sheetViews>
  <sheetFormatPr defaultRowHeight="12"/>
  <cols>
    <col min="1" max="1" width="18.5" style="30" customWidth="1"/>
    <col min="2" max="2" width="6.75" style="31" customWidth="1"/>
    <col min="3" max="4" width="6.5" style="31" customWidth="1"/>
    <col min="5" max="6" width="6.375" style="31" customWidth="1"/>
    <col min="7" max="7" width="6.25" style="31" customWidth="1"/>
    <col min="8" max="8" width="5.625" style="31" customWidth="1"/>
    <col min="9" max="10" width="5.375" style="31" customWidth="1"/>
    <col min="11" max="14" width="5.5" style="31" customWidth="1"/>
    <col min="15" max="15" width="5.875" style="31" customWidth="1"/>
    <col min="16" max="16" width="6.25" style="31" customWidth="1"/>
    <col min="17" max="17" width="6.125" style="31" customWidth="1"/>
    <col min="18" max="18" width="7" style="31" customWidth="1"/>
    <col min="19" max="19" width="7.375" style="5" customWidth="1"/>
    <col min="20" max="20" width="6.5" style="31" customWidth="1"/>
    <col min="21" max="21" width="6.375" style="31" customWidth="1"/>
    <col min="22" max="22" width="6.875" style="31" customWidth="1"/>
    <col min="23" max="23" width="6.5" style="5" customWidth="1"/>
    <col min="24" max="24" width="6.625" style="5" customWidth="1"/>
    <col min="25" max="26" width="6.75" style="5" customWidth="1"/>
    <col min="27" max="27" width="6.625" style="5" customWidth="1"/>
    <col min="28" max="29" width="6.875" style="5" customWidth="1"/>
    <col min="30" max="30" width="6.25" style="31" customWidth="1"/>
    <col min="31" max="32" width="6.375" style="31" customWidth="1"/>
    <col min="33" max="33" width="7.625" style="5" customWidth="1"/>
    <col min="34" max="34" width="7.75" style="140" customWidth="1"/>
    <col min="35" max="16384" width="9" style="5"/>
  </cols>
  <sheetData>
    <row r="1" spans="1:34">
      <c r="O1" s="5"/>
      <c r="P1" s="5"/>
      <c r="Q1" s="5"/>
      <c r="R1" s="5"/>
      <c r="T1" s="5"/>
      <c r="U1" s="5"/>
      <c r="V1" s="5"/>
      <c r="AD1" s="5"/>
      <c r="AE1" s="5"/>
      <c r="AF1" s="5"/>
      <c r="AG1" s="237" t="s">
        <v>198</v>
      </c>
      <c r="AH1" s="237"/>
    </row>
    <row r="2" spans="1:34" ht="14.25">
      <c r="O2" s="5"/>
      <c r="P2" s="5"/>
      <c r="Q2" s="5"/>
      <c r="R2" s="5"/>
      <c r="T2" s="5"/>
      <c r="U2" s="5"/>
      <c r="V2" s="5"/>
      <c r="AD2" s="5"/>
      <c r="AE2" s="5"/>
      <c r="AF2" s="5"/>
      <c r="AG2" s="240" t="s">
        <v>199</v>
      </c>
      <c r="AH2" s="241"/>
    </row>
    <row r="3" spans="1:34" ht="14.25">
      <c r="A3" s="242" t="s">
        <v>164</v>
      </c>
      <c r="B3" s="243"/>
      <c r="C3" s="243"/>
      <c r="D3" s="243"/>
      <c r="E3" s="243"/>
      <c r="F3" s="245"/>
      <c r="G3" s="245"/>
      <c r="H3" s="245"/>
      <c r="I3" s="245"/>
      <c r="O3" s="5"/>
      <c r="P3" s="5"/>
      <c r="Q3" s="5"/>
      <c r="R3" s="5"/>
      <c r="T3" s="5"/>
      <c r="U3" s="5"/>
      <c r="V3" s="5"/>
      <c r="AD3" s="5"/>
      <c r="AE3" s="5"/>
      <c r="AF3" s="5"/>
      <c r="AG3" s="164"/>
      <c r="AH3" s="164"/>
    </row>
    <row r="4" spans="1:34" ht="12.75" thickBot="1">
      <c r="O4" s="5"/>
      <c r="P4" s="5"/>
      <c r="Q4" s="5"/>
      <c r="R4" s="5"/>
      <c r="T4" s="5"/>
      <c r="U4" s="5"/>
      <c r="V4" s="5"/>
      <c r="AD4" s="5"/>
      <c r="AE4" s="5"/>
      <c r="AF4" s="5"/>
      <c r="AG4" s="32"/>
      <c r="AH4" s="32"/>
    </row>
    <row r="5" spans="1:34" ht="20.25" customHeight="1" thickBot="1">
      <c r="A5" s="67" t="s">
        <v>14</v>
      </c>
      <c r="B5" s="68" t="s">
        <v>15</v>
      </c>
      <c r="C5" s="68" t="s">
        <v>16</v>
      </c>
      <c r="D5" s="68" t="s">
        <v>17</v>
      </c>
      <c r="E5" s="68" t="s">
        <v>18</v>
      </c>
      <c r="F5" s="68" t="s">
        <v>19</v>
      </c>
      <c r="G5" s="165" t="s">
        <v>165</v>
      </c>
      <c r="H5" s="68" t="s">
        <v>21</v>
      </c>
      <c r="I5" s="68" t="s">
        <v>22</v>
      </c>
      <c r="J5" s="68" t="s">
        <v>23</v>
      </c>
      <c r="K5" s="68" t="s">
        <v>24</v>
      </c>
      <c r="L5" s="68" t="s">
        <v>25</v>
      </c>
      <c r="M5" s="68" t="s">
        <v>26</v>
      </c>
      <c r="N5" s="68" t="s">
        <v>27</v>
      </c>
      <c r="O5" s="68" t="s">
        <v>28</v>
      </c>
      <c r="P5" s="68" t="s">
        <v>29</v>
      </c>
      <c r="Q5" s="68" t="s">
        <v>30</v>
      </c>
      <c r="R5" s="68" t="s">
        <v>159</v>
      </c>
      <c r="S5" s="68" t="s">
        <v>160</v>
      </c>
      <c r="T5" s="165" t="s">
        <v>31</v>
      </c>
      <c r="U5" s="165" t="s">
        <v>32</v>
      </c>
      <c r="V5" s="165" t="s">
        <v>33</v>
      </c>
      <c r="W5" s="69" t="s">
        <v>46</v>
      </c>
      <c r="X5" s="69" t="s">
        <v>47</v>
      </c>
      <c r="Y5" s="69" t="s">
        <v>185</v>
      </c>
      <c r="Z5" s="69" t="s">
        <v>186</v>
      </c>
      <c r="AA5" s="69" t="s">
        <v>187</v>
      </c>
      <c r="AB5" s="69" t="s">
        <v>188</v>
      </c>
      <c r="AC5" s="69" t="s">
        <v>189</v>
      </c>
      <c r="AD5" s="166" t="s">
        <v>41</v>
      </c>
      <c r="AE5" s="165" t="s">
        <v>44</v>
      </c>
      <c r="AF5" s="165" t="s">
        <v>45</v>
      </c>
      <c r="AG5" s="103" t="s">
        <v>162</v>
      </c>
      <c r="AH5" s="135" t="s">
        <v>162</v>
      </c>
    </row>
    <row r="6" spans="1:34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1" t="s">
        <v>49</v>
      </c>
      <c r="H6" s="1" t="s">
        <v>49</v>
      </c>
      <c r="I6" s="1" t="s">
        <v>49</v>
      </c>
      <c r="J6" s="1" t="s">
        <v>49</v>
      </c>
      <c r="K6" s="1" t="s">
        <v>49</v>
      </c>
      <c r="L6" s="1" t="s">
        <v>49</v>
      </c>
      <c r="M6" s="1" t="s">
        <v>49</v>
      </c>
      <c r="N6" s="1" t="s">
        <v>49</v>
      </c>
      <c r="O6" s="1" t="s">
        <v>49</v>
      </c>
      <c r="P6" s="1" t="s">
        <v>49</v>
      </c>
      <c r="Q6" s="1" t="s">
        <v>49</v>
      </c>
      <c r="R6" s="1" t="s">
        <v>49</v>
      </c>
      <c r="S6" s="1" t="s">
        <v>49</v>
      </c>
      <c r="T6" s="1" t="s">
        <v>49</v>
      </c>
      <c r="U6" s="1" t="s">
        <v>49</v>
      </c>
      <c r="V6" s="1" t="s">
        <v>49</v>
      </c>
      <c r="W6" s="3" t="s">
        <v>49</v>
      </c>
      <c r="X6" s="3" t="s">
        <v>49</v>
      </c>
      <c r="Y6" s="3" t="s">
        <v>49</v>
      </c>
      <c r="Z6" s="3" t="s">
        <v>49</v>
      </c>
      <c r="AA6" s="3" t="s">
        <v>49</v>
      </c>
      <c r="AB6" s="3" t="s">
        <v>49</v>
      </c>
      <c r="AC6" s="3" t="s">
        <v>49</v>
      </c>
      <c r="AD6" s="4" t="s">
        <v>50</v>
      </c>
      <c r="AE6" s="2" t="s">
        <v>50</v>
      </c>
      <c r="AF6" s="2" t="s">
        <v>50</v>
      </c>
      <c r="AG6" s="103" t="s">
        <v>49</v>
      </c>
      <c r="AH6" s="136" t="s">
        <v>50</v>
      </c>
    </row>
    <row r="7" spans="1:34" ht="12.75" thickBot="1">
      <c r="A7" s="72" t="s">
        <v>154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35"/>
      <c r="T7" s="10"/>
      <c r="U7" s="10"/>
      <c r="V7" s="10"/>
      <c r="W7" s="35"/>
      <c r="X7" s="35"/>
      <c r="Y7" s="35"/>
      <c r="Z7" s="35"/>
      <c r="AA7" s="35"/>
      <c r="AB7" s="35"/>
      <c r="AC7" s="35"/>
      <c r="AD7" s="10"/>
      <c r="AE7" s="10"/>
      <c r="AF7" s="10"/>
      <c r="AG7" s="158"/>
      <c r="AH7" s="159"/>
    </row>
    <row r="8" spans="1:34" ht="12.75" thickBot="1">
      <c r="A8" s="169" t="s">
        <v>174</v>
      </c>
      <c r="B8" s="94"/>
      <c r="C8" s="94"/>
      <c r="D8" s="94"/>
      <c r="E8" s="94"/>
      <c r="F8" s="94"/>
      <c r="G8" s="192"/>
      <c r="H8" s="94"/>
      <c r="I8" s="94"/>
      <c r="J8" s="94">
        <v>2</v>
      </c>
      <c r="K8" s="94"/>
      <c r="L8" s="94"/>
      <c r="M8" s="94"/>
      <c r="N8" s="94"/>
      <c r="O8" s="94"/>
      <c r="P8" s="94"/>
      <c r="Q8" s="94"/>
      <c r="R8" s="94"/>
      <c r="S8" s="33"/>
      <c r="T8" s="192"/>
      <c r="U8" s="192"/>
      <c r="V8" s="192"/>
      <c r="W8" s="27"/>
      <c r="X8" s="27"/>
      <c r="Y8" s="27"/>
      <c r="Z8" s="27"/>
      <c r="AA8" s="27"/>
      <c r="AB8" s="27"/>
      <c r="AC8" s="27"/>
      <c r="AD8" s="193"/>
      <c r="AE8" s="194"/>
      <c r="AF8" s="194"/>
      <c r="AG8" s="46">
        <f t="shared" ref="AG8:AG40" si="0">SUM(B8:AC8)</f>
        <v>2</v>
      </c>
      <c r="AH8" s="146"/>
    </row>
    <row r="9" spans="1:34" ht="12.75" thickBot="1">
      <c r="A9" s="170" t="s">
        <v>72</v>
      </c>
      <c r="B9" s="98"/>
      <c r="C9" s="98"/>
      <c r="D9" s="98"/>
      <c r="E9" s="98"/>
      <c r="F9" s="98"/>
      <c r="G9" s="186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37"/>
      <c r="T9" s="186"/>
      <c r="U9" s="186">
        <v>9</v>
      </c>
      <c r="V9" s="186"/>
      <c r="W9" s="85"/>
      <c r="X9" s="85"/>
      <c r="Y9" s="85"/>
      <c r="Z9" s="85"/>
      <c r="AA9" s="85"/>
      <c r="AB9" s="85"/>
      <c r="AC9" s="85"/>
      <c r="AD9" s="187"/>
      <c r="AE9" s="188"/>
      <c r="AF9" s="188"/>
      <c r="AG9" s="46">
        <f t="shared" si="0"/>
        <v>9</v>
      </c>
      <c r="AH9" s="146"/>
    </row>
    <row r="10" spans="1:34" ht="24.75" thickBot="1">
      <c r="A10" s="170" t="s">
        <v>73</v>
      </c>
      <c r="B10" s="98"/>
      <c r="C10" s="98"/>
      <c r="D10" s="98"/>
      <c r="E10" s="98"/>
      <c r="F10" s="98"/>
      <c r="G10" s="186">
        <v>104</v>
      </c>
      <c r="H10" s="196"/>
      <c r="I10" s="98"/>
      <c r="J10" s="98"/>
      <c r="K10" s="98"/>
      <c r="L10" s="98"/>
      <c r="M10" s="98"/>
      <c r="N10" s="98"/>
      <c r="O10" s="98">
        <v>7</v>
      </c>
      <c r="P10" s="98">
        <v>8</v>
      </c>
      <c r="Q10" s="98"/>
      <c r="R10" s="98"/>
      <c r="S10" s="35"/>
      <c r="T10" s="186"/>
      <c r="U10" s="186"/>
      <c r="V10" s="186"/>
      <c r="W10" s="131"/>
      <c r="X10" s="131"/>
      <c r="Y10" s="131"/>
      <c r="Z10" s="131"/>
      <c r="AA10" s="131"/>
      <c r="AB10" s="131"/>
      <c r="AC10" s="131"/>
      <c r="AD10" s="187"/>
      <c r="AE10" s="189">
        <v>5.5</v>
      </c>
      <c r="AF10" s="188"/>
      <c r="AG10" s="46">
        <f t="shared" si="0"/>
        <v>119</v>
      </c>
      <c r="AH10" s="153">
        <f>SUM(AD10:AF10)</f>
        <v>5.5</v>
      </c>
    </row>
    <row r="11" spans="1:34" ht="12.75" thickBot="1">
      <c r="A11" s="170" t="s">
        <v>74</v>
      </c>
      <c r="B11" s="98"/>
      <c r="C11" s="98"/>
      <c r="D11" s="98">
        <v>7</v>
      </c>
      <c r="E11" s="98"/>
      <c r="F11" s="98"/>
      <c r="G11" s="186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33"/>
      <c r="T11" s="186"/>
      <c r="U11" s="186"/>
      <c r="V11" s="186"/>
      <c r="W11" s="27"/>
      <c r="X11" s="27"/>
      <c r="Y11" s="27"/>
      <c r="Z11" s="27"/>
      <c r="AA11" s="27"/>
      <c r="AB11" s="27"/>
      <c r="AC11" s="27"/>
      <c r="AD11" s="187"/>
      <c r="AE11" s="188"/>
      <c r="AF11" s="188"/>
      <c r="AG11" s="46">
        <f t="shared" si="0"/>
        <v>7</v>
      </c>
      <c r="AH11" s="146"/>
    </row>
    <row r="12" spans="1:34" s="123" customFormat="1" ht="24.75" thickBot="1">
      <c r="A12" s="169" t="s">
        <v>75</v>
      </c>
      <c r="B12" s="94">
        <v>3</v>
      </c>
      <c r="C12" s="94"/>
      <c r="D12" s="94"/>
      <c r="E12" s="94"/>
      <c r="F12" s="94"/>
      <c r="G12" s="192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37"/>
      <c r="T12" s="192"/>
      <c r="U12" s="192"/>
      <c r="V12" s="192"/>
      <c r="W12" s="85"/>
      <c r="X12" s="85"/>
      <c r="Y12" s="85"/>
      <c r="Z12" s="85"/>
      <c r="AA12" s="85"/>
      <c r="AB12" s="85"/>
      <c r="AC12" s="85"/>
      <c r="AD12" s="193"/>
      <c r="AE12" s="194"/>
      <c r="AF12" s="194"/>
      <c r="AG12" s="46">
        <f t="shared" si="0"/>
        <v>3</v>
      </c>
      <c r="AH12" s="146"/>
    </row>
    <row r="13" spans="1:34" ht="24.75" thickBot="1">
      <c r="A13" s="171" t="s">
        <v>76</v>
      </c>
      <c r="B13" s="97"/>
      <c r="C13" s="97"/>
      <c r="D13" s="97"/>
      <c r="E13" s="97"/>
      <c r="F13" s="97"/>
      <c r="G13" s="191"/>
      <c r="H13" s="97"/>
      <c r="I13" s="97">
        <v>47</v>
      </c>
      <c r="J13" s="97">
        <v>20</v>
      </c>
      <c r="K13" s="97"/>
      <c r="L13" s="97"/>
      <c r="M13" s="97"/>
      <c r="N13" s="97"/>
      <c r="O13" s="97">
        <v>6</v>
      </c>
      <c r="P13" s="97"/>
      <c r="Q13" s="97"/>
      <c r="R13" s="97"/>
      <c r="S13" s="35"/>
      <c r="T13" s="191"/>
      <c r="U13" s="191"/>
      <c r="V13" s="191"/>
      <c r="W13" s="131"/>
      <c r="X13" s="131"/>
      <c r="Y13" s="131"/>
      <c r="Z13" s="131"/>
      <c r="AA13" s="131"/>
      <c r="AB13" s="131"/>
      <c r="AC13" s="131"/>
      <c r="AD13" s="197"/>
      <c r="AE13" s="198"/>
      <c r="AF13" s="198"/>
      <c r="AG13" s="46">
        <f t="shared" si="0"/>
        <v>73</v>
      </c>
      <c r="AH13" s="146"/>
    </row>
    <row r="14" spans="1:34" ht="12.75" thickBot="1">
      <c r="A14" s="171" t="s">
        <v>77</v>
      </c>
      <c r="B14" s="97"/>
      <c r="C14" s="97"/>
      <c r="D14" s="97"/>
      <c r="E14" s="97"/>
      <c r="F14" s="97"/>
      <c r="G14" s="191"/>
      <c r="H14" s="97"/>
      <c r="I14" s="97">
        <v>3</v>
      </c>
      <c r="J14" s="97">
        <v>5</v>
      </c>
      <c r="K14" s="97"/>
      <c r="L14" s="97"/>
      <c r="M14" s="97"/>
      <c r="N14" s="97"/>
      <c r="O14" s="97"/>
      <c r="P14" s="97"/>
      <c r="Q14" s="97"/>
      <c r="R14" s="97"/>
      <c r="S14" s="33"/>
      <c r="T14" s="191"/>
      <c r="U14" s="191"/>
      <c r="V14" s="191"/>
      <c r="W14" s="27"/>
      <c r="X14" s="27"/>
      <c r="Y14" s="27"/>
      <c r="Z14" s="27"/>
      <c r="AA14" s="27"/>
      <c r="AB14" s="27"/>
      <c r="AC14" s="27"/>
      <c r="AD14" s="197"/>
      <c r="AE14" s="198"/>
      <c r="AF14" s="198"/>
      <c r="AG14" s="46">
        <f t="shared" si="0"/>
        <v>8</v>
      </c>
      <c r="AH14" s="146"/>
    </row>
    <row r="15" spans="1:34" ht="29.25" customHeight="1" thickBot="1">
      <c r="A15" s="171" t="s">
        <v>78</v>
      </c>
      <c r="B15" s="97"/>
      <c r="C15" s="97"/>
      <c r="D15" s="97"/>
      <c r="E15" s="97"/>
      <c r="F15" s="97"/>
      <c r="G15" s="191"/>
      <c r="H15" s="97"/>
      <c r="I15" s="97"/>
      <c r="J15" s="97"/>
      <c r="K15" s="97"/>
      <c r="L15" s="97"/>
      <c r="M15" s="97"/>
      <c r="N15" s="97">
        <v>8</v>
      </c>
      <c r="O15" s="97"/>
      <c r="P15" s="97"/>
      <c r="Q15" s="97"/>
      <c r="R15" s="97"/>
      <c r="S15" s="37"/>
      <c r="T15" s="191"/>
      <c r="U15" s="191"/>
      <c r="V15" s="191">
        <v>34</v>
      </c>
      <c r="W15" s="85"/>
      <c r="X15" s="85"/>
      <c r="Y15" s="85"/>
      <c r="Z15" s="85"/>
      <c r="AA15" s="85"/>
      <c r="AB15" s="85"/>
      <c r="AC15" s="85"/>
      <c r="AD15" s="197"/>
      <c r="AE15" s="198"/>
      <c r="AF15" s="198"/>
      <c r="AG15" s="46">
        <f t="shared" si="0"/>
        <v>42</v>
      </c>
      <c r="AH15" s="146">
        <f>SUM(AD15:AF15)</f>
        <v>0</v>
      </c>
    </row>
    <row r="16" spans="1:34" ht="12.75" thickBot="1">
      <c r="A16" s="171" t="s">
        <v>79</v>
      </c>
      <c r="B16" s="97"/>
      <c r="C16" s="97"/>
      <c r="D16" s="97">
        <v>3</v>
      </c>
      <c r="E16" s="97">
        <v>6</v>
      </c>
      <c r="F16" s="97"/>
      <c r="G16" s="191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34"/>
      <c r="T16" s="191"/>
      <c r="U16" s="191"/>
      <c r="V16" s="191"/>
      <c r="W16" s="27"/>
      <c r="X16" s="27"/>
      <c r="Y16" s="27"/>
      <c r="Z16" s="27"/>
      <c r="AA16" s="27"/>
      <c r="AB16" s="27"/>
      <c r="AC16" s="27"/>
      <c r="AD16" s="197"/>
      <c r="AE16" s="198"/>
      <c r="AF16" s="198"/>
      <c r="AG16" s="46">
        <f t="shared" si="0"/>
        <v>9</v>
      </c>
      <c r="AH16" s="146"/>
    </row>
    <row r="17" spans="1:34" ht="12.75" thickBot="1">
      <c r="A17" s="171" t="s">
        <v>80</v>
      </c>
      <c r="B17" s="97"/>
      <c r="C17" s="97"/>
      <c r="D17" s="97"/>
      <c r="E17" s="97"/>
      <c r="F17" s="97"/>
      <c r="G17" s="191"/>
      <c r="H17" s="97">
        <v>18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38"/>
      <c r="T17" s="191"/>
      <c r="U17" s="191"/>
      <c r="V17" s="191"/>
      <c r="W17" s="85"/>
      <c r="X17" s="85"/>
      <c r="Y17" s="85"/>
      <c r="Z17" s="85"/>
      <c r="AA17" s="85"/>
      <c r="AB17" s="85"/>
      <c r="AC17" s="85"/>
      <c r="AD17" s="197"/>
      <c r="AE17" s="198"/>
      <c r="AF17" s="198"/>
      <c r="AG17" s="46">
        <f t="shared" si="0"/>
        <v>18</v>
      </c>
      <c r="AH17" s="146"/>
    </row>
    <row r="18" spans="1:34" ht="26.25" customHeight="1" thickBot="1">
      <c r="A18" s="171" t="s">
        <v>81</v>
      </c>
      <c r="B18" s="97"/>
      <c r="C18" s="97"/>
      <c r="D18" s="97"/>
      <c r="E18" s="97"/>
      <c r="F18" s="97"/>
      <c r="G18" s="191"/>
      <c r="H18" s="97">
        <v>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37"/>
      <c r="T18" s="191"/>
      <c r="U18" s="191"/>
      <c r="V18" s="191"/>
      <c r="W18" s="85"/>
      <c r="X18" s="85"/>
      <c r="Y18" s="85"/>
      <c r="Z18" s="85"/>
      <c r="AA18" s="85"/>
      <c r="AB18" s="85"/>
      <c r="AC18" s="85"/>
      <c r="AD18" s="197"/>
      <c r="AE18" s="198"/>
      <c r="AF18" s="198"/>
      <c r="AG18" s="46">
        <f t="shared" si="0"/>
        <v>7</v>
      </c>
      <c r="AH18" s="146"/>
    </row>
    <row r="19" spans="1:34" ht="12.75" thickBot="1">
      <c r="A19" s="171" t="s">
        <v>82</v>
      </c>
      <c r="B19" s="97"/>
      <c r="C19" s="97"/>
      <c r="D19" s="97"/>
      <c r="E19" s="97"/>
      <c r="F19" s="97"/>
      <c r="G19" s="191"/>
      <c r="H19" s="97"/>
      <c r="I19" s="97">
        <v>9</v>
      </c>
      <c r="J19" s="97"/>
      <c r="K19" s="97"/>
      <c r="L19" s="97"/>
      <c r="M19" s="97"/>
      <c r="N19" s="97"/>
      <c r="O19" s="97"/>
      <c r="P19" s="97"/>
      <c r="Q19" s="97"/>
      <c r="R19" s="97"/>
      <c r="S19" s="35"/>
      <c r="T19" s="191"/>
      <c r="U19" s="191"/>
      <c r="V19" s="191"/>
      <c r="W19" s="131"/>
      <c r="X19" s="131"/>
      <c r="Y19" s="131"/>
      <c r="Z19" s="131"/>
      <c r="AA19" s="131"/>
      <c r="AB19" s="131"/>
      <c r="AC19" s="131"/>
      <c r="AD19" s="197"/>
      <c r="AE19" s="198"/>
      <c r="AF19" s="198"/>
      <c r="AG19" s="46">
        <f t="shared" si="0"/>
        <v>9</v>
      </c>
      <c r="AH19" s="146"/>
    </row>
    <row r="20" spans="1:34" ht="12.75" thickBot="1">
      <c r="A20" s="169" t="s">
        <v>83</v>
      </c>
      <c r="B20" s="94"/>
      <c r="C20" s="94"/>
      <c r="D20" s="94"/>
      <c r="E20" s="94"/>
      <c r="F20" s="94"/>
      <c r="G20" s="192"/>
      <c r="H20" s="94"/>
      <c r="I20" s="94"/>
      <c r="J20" s="94"/>
      <c r="K20" s="94"/>
      <c r="L20" s="94">
        <v>7</v>
      </c>
      <c r="M20" s="94"/>
      <c r="N20" s="94"/>
      <c r="O20" s="94"/>
      <c r="P20" s="94"/>
      <c r="Q20" s="94"/>
      <c r="R20" s="94"/>
      <c r="S20" s="33"/>
      <c r="T20" s="192"/>
      <c r="U20" s="192"/>
      <c r="V20" s="192"/>
      <c r="W20" s="27"/>
      <c r="X20" s="27"/>
      <c r="Y20" s="27"/>
      <c r="Z20" s="27"/>
      <c r="AA20" s="27"/>
      <c r="AB20" s="27"/>
      <c r="AC20" s="27"/>
      <c r="AD20" s="193"/>
      <c r="AE20" s="194"/>
      <c r="AF20" s="194"/>
      <c r="AG20" s="46">
        <f t="shared" si="0"/>
        <v>7</v>
      </c>
      <c r="AH20" s="146"/>
    </row>
    <row r="21" spans="1:34" ht="12.75" thickBot="1">
      <c r="A21" s="169" t="s">
        <v>84</v>
      </c>
      <c r="B21" s="94"/>
      <c r="C21" s="94"/>
      <c r="D21" s="94"/>
      <c r="E21" s="94">
        <v>12</v>
      </c>
      <c r="F21" s="94"/>
      <c r="G21" s="192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37"/>
      <c r="T21" s="192"/>
      <c r="U21" s="192"/>
      <c r="V21" s="192"/>
      <c r="W21" s="85"/>
      <c r="X21" s="85"/>
      <c r="Y21" s="85"/>
      <c r="Z21" s="85"/>
      <c r="AA21" s="85"/>
      <c r="AB21" s="85"/>
      <c r="AC21" s="85"/>
      <c r="AD21" s="193"/>
      <c r="AE21" s="194"/>
      <c r="AF21" s="194"/>
      <c r="AG21" s="46">
        <f t="shared" si="0"/>
        <v>12</v>
      </c>
      <c r="AH21" s="146"/>
    </row>
    <row r="22" spans="1:34" ht="12.75" thickBot="1">
      <c r="A22" s="169" t="s">
        <v>85</v>
      </c>
      <c r="B22" s="94"/>
      <c r="C22" s="94"/>
      <c r="D22" s="94"/>
      <c r="E22" s="94"/>
      <c r="F22" s="94"/>
      <c r="G22" s="192"/>
      <c r="H22" s="94">
        <v>14</v>
      </c>
      <c r="I22" s="94"/>
      <c r="J22" s="94"/>
      <c r="K22" s="94"/>
      <c r="L22" s="94"/>
      <c r="M22" s="94"/>
      <c r="N22" s="94"/>
      <c r="O22" s="94">
        <v>9</v>
      </c>
      <c r="P22" s="94"/>
      <c r="Q22" s="94"/>
      <c r="R22" s="94"/>
      <c r="S22" s="40"/>
      <c r="T22" s="192"/>
      <c r="U22" s="192"/>
      <c r="V22" s="192"/>
      <c r="W22" s="213"/>
      <c r="X22" s="213"/>
      <c r="Y22" s="213"/>
      <c r="Z22" s="213"/>
      <c r="AA22" s="213"/>
      <c r="AB22" s="213"/>
      <c r="AC22" s="213"/>
      <c r="AD22" s="193"/>
      <c r="AE22" s="194"/>
      <c r="AF22" s="194"/>
      <c r="AG22" s="46">
        <f t="shared" si="0"/>
        <v>23</v>
      </c>
      <c r="AH22" s="146"/>
    </row>
    <row r="23" spans="1:34" ht="12.75" thickBot="1">
      <c r="A23" s="169" t="s">
        <v>86</v>
      </c>
      <c r="B23" s="94"/>
      <c r="C23" s="94">
        <v>86</v>
      </c>
      <c r="D23" s="94"/>
      <c r="E23" s="94"/>
      <c r="F23" s="94">
        <v>48</v>
      </c>
      <c r="G23" s="192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39"/>
      <c r="T23" s="192"/>
      <c r="U23" s="192"/>
      <c r="V23" s="192"/>
      <c r="W23" s="214"/>
      <c r="X23" s="214"/>
      <c r="Y23" s="214"/>
      <c r="Z23" s="214"/>
      <c r="AA23" s="214"/>
      <c r="AB23" s="214"/>
      <c r="AC23" s="214"/>
      <c r="AD23" s="193"/>
      <c r="AE23" s="194"/>
      <c r="AF23" s="194"/>
      <c r="AG23" s="46">
        <f t="shared" si="0"/>
        <v>134</v>
      </c>
      <c r="AH23" s="146"/>
    </row>
    <row r="24" spans="1:34" ht="36.75" thickBot="1">
      <c r="A24" s="169" t="s">
        <v>87</v>
      </c>
      <c r="B24" s="94"/>
      <c r="C24" s="94"/>
      <c r="D24" s="94"/>
      <c r="E24" s="94"/>
      <c r="F24" s="94"/>
      <c r="G24" s="192"/>
      <c r="H24" s="94">
        <v>4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42"/>
      <c r="T24" s="192"/>
      <c r="U24" s="192"/>
      <c r="V24" s="192"/>
      <c r="W24" s="214"/>
      <c r="X24" s="214"/>
      <c r="Y24" s="214"/>
      <c r="Z24" s="214"/>
      <c r="AA24" s="214"/>
      <c r="AB24" s="214"/>
      <c r="AC24" s="214"/>
      <c r="AD24" s="193"/>
      <c r="AE24" s="194"/>
      <c r="AF24" s="194"/>
      <c r="AG24" s="46">
        <f t="shared" si="0"/>
        <v>4</v>
      </c>
      <c r="AH24" s="146"/>
    </row>
    <row r="25" spans="1:34" ht="12.75" thickBot="1">
      <c r="A25" s="169" t="s">
        <v>176</v>
      </c>
      <c r="B25" s="94"/>
      <c r="C25" s="94"/>
      <c r="D25" s="94"/>
      <c r="E25" s="94"/>
      <c r="F25" s="94"/>
      <c r="G25" s="192"/>
      <c r="H25" s="94"/>
      <c r="I25" s="94"/>
      <c r="J25" s="94"/>
      <c r="K25" s="94"/>
      <c r="L25" s="94">
        <v>36</v>
      </c>
      <c r="M25" s="94"/>
      <c r="N25" s="94"/>
      <c r="O25" s="94"/>
      <c r="P25" s="94"/>
      <c r="Q25" s="94"/>
      <c r="R25" s="94"/>
      <c r="S25" s="35"/>
      <c r="T25" s="192"/>
      <c r="U25" s="192"/>
      <c r="V25" s="192"/>
      <c r="W25" s="131"/>
      <c r="X25" s="131"/>
      <c r="Y25" s="131"/>
      <c r="Z25" s="131"/>
      <c r="AA25" s="131"/>
      <c r="AB25" s="131"/>
      <c r="AC25" s="131"/>
      <c r="AD25" s="193"/>
      <c r="AE25" s="194"/>
      <c r="AF25" s="194"/>
      <c r="AG25" s="46">
        <f t="shared" si="0"/>
        <v>36</v>
      </c>
      <c r="AH25" s="146"/>
    </row>
    <row r="26" spans="1:34" ht="12.75" thickBot="1">
      <c r="A26" s="169" t="s">
        <v>88</v>
      </c>
      <c r="B26" s="94"/>
      <c r="C26" s="94"/>
      <c r="D26" s="94"/>
      <c r="E26" s="94"/>
      <c r="F26" s="94"/>
      <c r="G26" s="192"/>
      <c r="H26" s="94"/>
      <c r="I26" s="94">
        <v>1</v>
      </c>
      <c r="J26" s="94"/>
      <c r="K26" s="94"/>
      <c r="L26" s="94"/>
      <c r="M26" s="94"/>
      <c r="N26" s="94"/>
      <c r="O26" s="94"/>
      <c r="P26" s="94"/>
      <c r="Q26" s="94"/>
      <c r="R26" s="94"/>
      <c r="S26" s="33"/>
      <c r="T26" s="192"/>
      <c r="U26" s="192"/>
      <c r="V26" s="192"/>
      <c r="W26" s="27"/>
      <c r="X26" s="27"/>
      <c r="Y26" s="27"/>
      <c r="Z26" s="27"/>
      <c r="AA26" s="27"/>
      <c r="AB26" s="27"/>
      <c r="AC26" s="27"/>
      <c r="AD26" s="193"/>
      <c r="AE26" s="194"/>
      <c r="AF26" s="194"/>
      <c r="AG26" s="46">
        <f t="shared" si="0"/>
        <v>1</v>
      </c>
      <c r="AH26" s="146"/>
    </row>
    <row r="27" spans="1:34" ht="24.75" thickBot="1">
      <c r="A27" s="169" t="s">
        <v>89</v>
      </c>
      <c r="B27" s="94"/>
      <c r="C27" s="94"/>
      <c r="D27" s="94"/>
      <c r="E27" s="94"/>
      <c r="F27" s="94"/>
      <c r="G27" s="192"/>
      <c r="H27" s="94">
        <v>14</v>
      </c>
      <c r="I27" s="94"/>
      <c r="J27" s="94"/>
      <c r="K27" s="94"/>
      <c r="L27" s="94"/>
      <c r="M27" s="94">
        <v>4</v>
      </c>
      <c r="N27" s="94"/>
      <c r="O27" s="94"/>
      <c r="P27" s="94"/>
      <c r="Q27" s="94"/>
      <c r="R27" s="94"/>
      <c r="S27" s="37"/>
      <c r="T27" s="192"/>
      <c r="U27" s="192"/>
      <c r="V27" s="192"/>
      <c r="W27" s="85"/>
      <c r="X27" s="85"/>
      <c r="Y27" s="85"/>
      <c r="Z27" s="85"/>
      <c r="AA27" s="85"/>
      <c r="AB27" s="85"/>
      <c r="AC27" s="85"/>
      <c r="AD27" s="193"/>
      <c r="AE27" s="194"/>
      <c r="AF27" s="194"/>
      <c r="AG27" s="46">
        <f t="shared" si="0"/>
        <v>18</v>
      </c>
      <c r="AH27" s="146"/>
    </row>
    <row r="28" spans="1:34" ht="12.75" thickBot="1">
      <c r="A28" s="169" t="s">
        <v>90</v>
      </c>
      <c r="B28" s="94"/>
      <c r="C28" s="94"/>
      <c r="D28" s="94"/>
      <c r="E28" s="94"/>
      <c r="F28" s="94"/>
      <c r="G28" s="94"/>
      <c r="H28" s="94"/>
      <c r="I28" s="94"/>
      <c r="J28" s="94"/>
      <c r="K28" s="94">
        <v>24</v>
      </c>
      <c r="L28" s="94"/>
      <c r="M28" s="94"/>
      <c r="N28" s="94"/>
      <c r="O28" s="94"/>
      <c r="P28" s="94"/>
      <c r="Q28" s="94"/>
      <c r="R28" s="94"/>
      <c r="S28" s="35"/>
      <c r="T28" s="94"/>
      <c r="U28" s="94"/>
      <c r="V28" s="94"/>
      <c r="W28" s="131"/>
      <c r="X28" s="131"/>
      <c r="Y28" s="131"/>
      <c r="Z28" s="131"/>
      <c r="AA28" s="131"/>
      <c r="AB28" s="131"/>
      <c r="AC28" s="131"/>
      <c r="AD28" s="199"/>
      <c r="AE28" s="195"/>
      <c r="AF28" s="195"/>
      <c r="AG28" s="46">
        <f t="shared" si="0"/>
        <v>24</v>
      </c>
      <c r="AH28" s="146"/>
    </row>
    <row r="29" spans="1:34" ht="12.75" thickBot="1">
      <c r="A29" s="169" t="s">
        <v>91</v>
      </c>
      <c r="B29" s="94"/>
      <c r="C29" s="94"/>
      <c r="D29" s="94"/>
      <c r="E29" s="94">
        <v>6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33"/>
      <c r="T29" s="94"/>
      <c r="U29" s="94"/>
      <c r="V29" s="94"/>
      <c r="W29" s="27"/>
      <c r="X29" s="27"/>
      <c r="Y29" s="27"/>
      <c r="Z29" s="27"/>
      <c r="AA29" s="27"/>
      <c r="AB29" s="27"/>
      <c r="AC29" s="27"/>
      <c r="AD29" s="199"/>
      <c r="AE29" s="195"/>
      <c r="AF29" s="195"/>
      <c r="AG29" s="46">
        <f t="shared" si="0"/>
        <v>6</v>
      </c>
      <c r="AH29" s="146"/>
    </row>
    <row r="30" spans="1:34" ht="12.75" thickBot="1">
      <c r="A30" s="169" t="s">
        <v>92</v>
      </c>
      <c r="B30" s="94">
        <v>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37"/>
      <c r="T30" s="94"/>
      <c r="U30" s="94"/>
      <c r="V30" s="94"/>
      <c r="W30" s="85"/>
      <c r="X30" s="85"/>
      <c r="Y30" s="85"/>
      <c r="Z30" s="85"/>
      <c r="AA30" s="85"/>
      <c r="AB30" s="85"/>
      <c r="AC30" s="85"/>
      <c r="AD30" s="199"/>
      <c r="AE30" s="195"/>
      <c r="AF30" s="195"/>
      <c r="AG30" s="46">
        <f t="shared" si="0"/>
        <v>6</v>
      </c>
      <c r="AH30" s="146"/>
    </row>
    <row r="31" spans="1:34" ht="12.75" thickBot="1">
      <c r="A31" s="169" t="s">
        <v>93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>
        <v>30</v>
      </c>
      <c r="N31" s="94"/>
      <c r="O31" s="94"/>
      <c r="P31" s="94"/>
      <c r="Q31" s="94"/>
      <c r="R31" s="94"/>
      <c r="S31" s="35"/>
      <c r="T31" s="94"/>
      <c r="U31" s="94"/>
      <c r="V31" s="94"/>
      <c r="W31" s="131"/>
      <c r="X31" s="131"/>
      <c r="Y31" s="131"/>
      <c r="Z31" s="131"/>
      <c r="AA31" s="131"/>
      <c r="AB31" s="131"/>
      <c r="AC31" s="131"/>
      <c r="AD31" s="199"/>
      <c r="AE31" s="195"/>
      <c r="AF31" s="195"/>
      <c r="AG31" s="46">
        <f t="shared" si="0"/>
        <v>30</v>
      </c>
      <c r="AH31" s="146"/>
    </row>
    <row r="32" spans="1:34" ht="12.75" thickBot="1">
      <c r="A32" s="169" t="s">
        <v>94</v>
      </c>
      <c r="B32" s="94"/>
      <c r="C32" s="94"/>
      <c r="D32" s="94"/>
      <c r="E32" s="94"/>
      <c r="F32" s="94"/>
      <c r="G32" s="94"/>
      <c r="H32" s="94">
        <v>23</v>
      </c>
      <c r="I32" s="94"/>
      <c r="J32" s="94"/>
      <c r="K32" s="94"/>
      <c r="L32" s="94"/>
      <c r="M32" s="94">
        <v>1</v>
      </c>
      <c r="N32" s="94"/>
      <c r="O32" s="94"/>
      <c r="P32" s="94"/>
      <c r="Q32" s="94">
        <v>5</v>
      </c>
      <c r="R32" s="94">
        <v>21</v>
      </c>
      <c r="S32" s="27">
        <v>5</v>
      </c>
      <c r="T32" s="94">
        <v>24</v>
      </c>
      <c r="U32" s="94"/>
      <c r="V32" s="94"/>
      <c r="W32" s="27"/>
      <c r="X32" s="27"/>
      <c r="Y32" s="27"/>
      <c r="Z32" s="27"/>
      <c r="AA32" s="27"/>
      <c r="AB32" s="27"/>
      <c r="AC32" s="27"/>
      <c r="AD32" s="199"/>
      <c r="AE32" s="195"/>
      <c r="AF32" s="195"/>
      <c r="AG32" s="46">
        <f t="shared" si="0"/>
        <v>79</v>
      </c>
      <c r="AH32" s="146"/>
    </row>
    <row r="33" spans="1:34" ht="24.75" thickBot="1">
      <c r="A33" s="169" t="s">
        <v>95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>
        <v>4</v>
      </c>
      <c r="R33" s="192">
        <v>19</v>
      </c>
      <c r="S33" s="85"/>
      <c r="T33" s="200"/>
      <c r="U33" s="94"/>
      <c r="V33" s="94"/>
      <c r="W33" s="85"/>
      <c r="X33" s="85"/>
      <c r="Y33" s="85"/>
      <c r="Z33" s="85"/>
      <c r="AA33" s="85"/>
      <c r="AB33" s="85"/>
      <c r="AC33" s="85"/>
      <c r="AD33" s="199"/>
      <c r="AE33" s="195"/>
      <c r="AF33" s="195"/>
      <c r="AG33" s="46">
        <f t="shared" si="0"/>
        <v>23</v>
      </c>
      <c r="AH33" s="146"/>
    </row>
    <row r="34" spans="1:34" ht="12.75" thickBot="1">
      <c r="A34" s="169" t="s">
        <v>96</v>
      </c>
      <c r="B34" s="94">
        <v>6</v>
      </c>
      <c r="C34" s="94"/>
      <c r="D34" s="94"/>
      <c r="E34" s="94"/>
      <c r="F34" s="94"/>
      <c r="G34" s="94"/>
      <c r="H34" s="94">
        <v>10</v>
      </c>
      <c r="I34" s="94"/>
      <c r="J34" s="94"/>
      <c r="K34" s="94"/>
      <c r="L34" s="94"/>
      <c r="M34" s="94"/>
      <c r="N34" s="94"/>
      <c r="O34" s="94"/>
      <c r="P34" s="94"/>
      <c r="Q34" s="94"/>
      <c r="R34" s="192"/>
      <c r="S34" s="86"/>
      <c r="T34" s="200"/>
      <c r="U34" s="94"/>
      <c r="V34" s="94"/>
      <c r="W34" s="86"/>
      <c r="X34" s="86"/>
      <c r="Y34" s="86"/>
      <c r="Z34" s="86"/>
      <c r="AA34" s="86"/>
      <c r="AB34" s="86"/>
      <c r="AC34" s="131">
        <v>13</v>
      </c>
      <c r="AD34" s="200">
        <v>28</v>
      </c>
      <c r="AE34" s="195"/>
      <c r="AF34" s="195"/>
      <c r="AG34" s="46">
        <f t="shared" si="0"/>
        <v>29</v>
      </c>
      <c r="AH34" s="146">
        <f>SUM(AD34:AF34)</f>
        <v>28</v>
      </c>
    </row>
    <row r="35" spans="1:34" ht="12.75" thickBot="1">
      <c r="A35" s="170" t="s">
        <v>178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86"/>
      <c r="S35" s="203"/>
      <c r="T35" s="202"/>
      <c r="U35" s="98"/>
      <c r="V35" s="98"/>
      <c r="W35" s="131">
        <v>20</v>
      </c>
      <c r="X35" s="131">
        <v>10</v>
      </c>
      <c r="Y35" s="131">
        <v>9</v>
      </c>
      <c r="Z35" s="131">
        <v>6</v>
      </c>
      <c r="AA35" s="28"/>
      <c r="AB35" s="28"/>
      <c r="AC35" s="28"/>
      <c r="AD35" s="202"/>
      <c r="AE35" s="190"/>
      <c r="AF35" s="190"/>
      <c r="AG35" s="46">
        <f t="shared" si="0"/>
        <v>45</v>
      </c>
      <c r="AH35" s="146"/>
    </row>
    <row r="36" spans="1:34" ht="12.75" thickBot="1">
      <c r="A36" s="170" t="s">
        <v>180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186"/>
      <c r="S36" s="203"/>
      <c r="T36" s="202"/>
      <c r="U36" s="98"/>
      <c r="V36" s="98"/>
      <c r="W36" s="28"/>
      <c r="X36" s="28"/>
      <c r="Y36" s="28"/>
      <c r="Z36" s="28"/>
      <c r="AA36" s="131">
        <v>49</v>
      </c>
      <c r="AB36" s="131">
        <v>5</v>
      </c>
      <c r="AC36" s="28"/>
      <c r="AD36" s="202"/>
      <c r="AE36" s="190"/>
      <c r="AF36" s="190"/>
      <c r="AG36" s="46">
        <f t="shared" si="0"/>
        <v>54</v>
      </c>
      <c r="AH36" s="146"/>
    </row>
    <row r="37" spans="1:34" ht="24.75" thickBot="1">
      <c r="A37" s="170" t="s">
        <v>177</v>
      </c>
      <c r="B37" s="98">
        <v>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186"/>
      <c r="S37" s="203"/>
      <c r="T37" s="202"/>
      <c r="U37" s="98"/>
      <c r="V37" s="98"/>
      <c r="W37" s="28"/>
      <c r="X37" s="28"/>
      <c r="Y37" s="28"/>
      <c r="Z37" s="28"/>
      <c r="AA37" s="28"/>
      <c r="AB37" s="28"/>
      <c r="AC37" s="28"/>
      <c r="AD37" s="202"/>
      <c r="AE37" s="190"/>
      <c r="AF37" s="190"/>
      <c r="AG37" s="46">
        <f t="shared" si="0"/>
        <v>2</v>
      </c>
      <c r="AH37" s="146"/>
    </row>
    <row r="38" spans="1:34" ht="12.75" thickBot="1">
      <c r="A38" s="170" t="s">
        <v>179</v>
      </c>
      <c r="B38" s="98"/>
      <c r="C38" s="98"/>
      <c r="D38" s="98"/>
      <c r="E38" s="98"/>
      <c r="F38" s="98"/>
      <c r="G38" s="98"/>
      <c r="H38" s="98"/>
      <c r="I38" s="98">
        <v>3</v>
      </c>
      <c r="J38" s="98"/>
      <c r="K38" s="98"/>
      <c r="L38" s="98"/>
      <c r="M38" s="98"/>
      <c r="N38" s="98"/>
      <c r="O38" s="98"/>
      <c r="P38" s="98"/>
      <c r="Q38" s="98"/>
      <c r="R38" s="186"/>
      <c r="S38" s="203"/>
      <c r="T38" s="202"/>
      <c r="U38" s="98"/>
      <c r="V38" s="98"/>
      <c r="W38" s="28"/>
      <c r="X38" s="28"/>
      <c r="Y38" s="28"/>
      <c r="Z38" s="28"/>
      <c r="AA38" s="28"/>
      <c r="AB38" s="28"/>
      <c r="AC38" s="28"/>
      <c r="AD38" s="202"/>
      <c r="AE38" s="190"/>
      <c r="AF38" s="190"/>
      <c r="AG38" s="46">
        <f t="shared" si="0"/>
        <v>3</v>
      </c>
      <c r="AH38" s="146"/>
    </row>
    <row r="39" spans="1:34" ht="13.5" customHeight="1" thickBot="1">
      <c r="A39" s="170" t="s">
        <v>97</v>
      </c>
      <c r="B39" s="98"/>
      <c r="C39" s="98"/>
      <c r="D39" s="98"/>
      <c r="E39" s="98"/>
      <c r="F39" s="98"/>
      <c r="G39" s="98"/>
      <c r="H39" s="98"/>
      <c r="I39" s="98"/>
      <c r="J39" s="98"/>
      <c r="K39" s="201"/>
      <c r="L39" s="98"/>
      <c r="M39" s="98"/>
      <c r="N39" s="98"/>
      <c r="O39" s="98"/>
      <c r="P39" s="98"/>
      <c r="Q39" s="98"/>
      <c r="R39" s="186"/>
      <c r="S39" s="87"/>
      <c r="T39" s="202"/>
      <c r="U39" s="98"/>
      <c r="V39" s="98"/>
      <c r="X39" s="234"/>
      <c r="Y39" s="234"/>
      <c r="Z39" s="234"/>
      <c r="AA39" s="234"/>
      <c r="AB39" s="235"/>
      <c r="AD39" s="236"/>
      <c r="AE39" s="190"/>
      <c r="AF39" s="98">
        <v>102</v>
      </c>
      <c r="AG39" s="46">
        <f t="shared" si="0"/>
        <v>0</v>
      </c>
      <c r="AH39" s="146">
        <f>SUM(AD39:AF39)</f>
        <v>102</v>
      </c>
    </row>
    <row r="40" spans="1:34" ht="19.5" customHeight="1" thickBot="1">
      <c r="A40" s="7" t="s">
        <v>51</v>
      </c>
      <c r="B40" s="8">
        <f>SUM(B8:B39)</f>
        <v>17</v>
      </c>
      <c r="C40" s="8">
        <f t="shared" ref="C40:AC40" si="1">SUM(C8:C39)</f>
        <v>86</v>
      </c>
      <c r="D40" s="8">
        <f t="shared" si="1"/>
        <v>10</v>
      </c>
      <c r="E40" s="8">
        <f t="shared" si="1"/>
        <v>24</v>
      </c>
      <c r="F40" s="8">
        <f t="shared" si="1"/>
        <v>48</v>
      </c>
      <c r="G40" s="8">
        <f t="shared" si="1"/>
        <v>104</v>
      </c>
      <c r="H40" s="8">
        <f t="shared" si="1"/>
        <v>90</v>
      </c>
      <c r="I40" s="8">
        <f t="shared" si="1"/>
        <v>63</v>
      </c>
      <c r="J40" s="8">
        <f t="shared" si="1"/>
        <v>27</v>
      </c>
      <c r="K40" s="8">
        <f t="shared" si="1"/>
        <v>24</v>
      </c>
      <c r="L40" s="8">
        <f t="shared" si="1"/>
        <v>43</v>
      </c>
      <c r="M40" s="8">
        <f t="shared" si="1"/>
        <v>35</v>
      </c>
      <c r="N40" s="8">
        <f t="shared" si="1"/>
        <v>8</v>
      </c>
      <c r="O40" s="8">
        <f t="shared" si="1"/>
        <v>22</v>
      </c>
      <c r="P40" s="8">
        <f t="shared" si="1"/>
        <v>8</v>
      </c>
      <c r="Q40" s="8">
        <f t="shared" si="1"/>
        <v>9</v>
      </c>
      <c r="R40" s="8">
        <f t="shared" si="1"/>
        <v>40</v>
      </c>
      <c r="S40" s="8">
        <f t="shared" si="1"/>
        <v>5</v>
      </c>
      <c r="T40" s="8">
        <f t="shared" si="1"/>
        <v>24</v>
      </c>
      <c r="U40" s="8">
        <f t="shared" si="1"/>
        <v>9</v>
      </c>
      <c r="V40" s="8">
        <f t="shared" si="1"/>
        <v>34</v>
      </c>
      <c r="W40" s="8">
        <f t="shared" si="1"/>
        <v>20</v>
      </c>
      <c r="X40" s="8">
        <f t="shared" si="1"/>
        <v>10</v>
      </c>
      <c r="Y40" s="8">
        <f t="shared" si="1"/>
        <v>9</v>
      </c>
      <c r="Z40" s="8">
        <f t="shared" si="1"/>
        <v>6</v>
      </c>
      <c r="AA40" s="8">
        <f t="shared" si="1"/>
        <v>49</v>
      </c>
      <c r="AB40" s="8">
        <f t="shared" si="1"/>
        <v>5</v>
      </c>
      <c r="AC40" s="8">
        <f t="shared" si="1"/>
        <v>13</v>
      </c>
      <c r="AD40" s="9"/>
      <c r="AE40" s="8"/>
      <c r="AF40" s="8"/>
      <c r="AG40" s="46">
        <f t="shared" si="0"/>
        <v>842</v>
      </c>
      <c r="AH40" s="136"/>
    </row>
    <row r="41" spans="1:34" ht="18.75" customHeight="1" thickBot="1">
      <c r="A41" s="172" t="s">
        <v>52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4"/>
      <c r="S41" s="8"/>
      <c r="T41" s="9"/>
      <c r="U41" s="8"/>
      <c r="V41" s="8"/>
      <c r="W41" s="58"/>
      <c r="X41" s="58"/>
      <c r="Y41" s="58"/>
      <c r="Z41" s="58"/>
      <c r="AA41" s="58"/>
      <c r="AB41" s="58"/>
      <c r="AC41" s="58"/>
      <c r="AD41" s="9">
        <f>SUM(AD8:AD39)</f>
        <v>28</v>
      </c>
      <c r="AE41" s="212">
        <f t="shared" ref="AE41" si="2">SUM(AE8:AE39)</f>
        <v>5.5</v>
      </c>
      <c r="AF41" s="9">
        <f>SUM(AF8:AF39)</f>
        <v>102</v>
      </c>
      <c r="AG41" s="46"/>
      <c r="AH41" s="153">
        <f>SUM(AD41:AF41)</f>
        <v>135.5</v>
      </c>
    </row>
    <row r="42" spans="1:34">
      <c r="A42" s="137"/>
      <c r="B42" s="138"/>
      <c r="C42" s="138"/>
      <c r="D42" s="138"/>
      <c r="E42" s="138"/>
      <c r="F42" s="138"/>
      <c r="G42" s="139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T42" s="139"/>
      <c r="U42" s="138"/>
      <c r="V42" s="138"/>
      <c r="AD42" s="138"/>
      <c r="AE42" s="139"/>
      <c r="AF42" s="139"/>
      <c r="AG42" s="123"/>
    </row>
    <row r="43" spans="1:34">
      <c r="A43" s="204"/>
      <c r="B43" s="204"/>
      <c r="C43" s="204"/>
      <c r="D43" s="204"/>
      <c r="E43" s="204"/>
      <c r="F43" s="204"/>
      <c r="G43" s="229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T43" s="139"/>
      <c r="U43" s="138"/>
      <c r="V43" s="138"/>
      <c r="AD43" s="138"/>
      <c r="AE43" s="139"/>
      <c r="AF43" s="139"/>
      <c r="AG43" s="123"/>
    </row>
    <row r="44" spans="1:34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</row>
  </sheetData>
  <mergeCells count="3">
    <mergeCell ref="AG1:AH1"/>
    <mergeCell ref="A3:I3"/>
    <mergeCell ref="AG2:AH2"/>
  </mergeCells>
  <pageMargins left="0.31496062992125984" right="0.31496062992125984" top="0.35433070866141736" bottom="0.35433070866141736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M29"/>
    </sheetView>
  </sheetViews>
  <sheetFormatPr defaultRowHeight="12"/>
  <cols>
    <col min="1" max="1" width="18.5" style="30" customWidth="1"/>
    <col min="2" max="2" width="6.25" style="31" customWidth="1"/>
    <col min="3" max="3" width="6.625" style="31" customWidth="1"/>
    <col min="4" max="4" width="6.5" style="31" customWidth="1"/>
    <col min="5" max="6" width="6" style="31" customWidth="1"/>
    <col min="7" max="7" width="5.875" style="31" customWidth="1"/>
    <col min="8" max="8" width="6.375" style="31" customWidth="1"/>
    <col min="9" max="9" width="7.5" style="5" customWidth="1"/>
    <col min="10" max="10" width="6.125" style="5" customWidth="1"/>
    <col min="11" max="11" width="6.875" style="5" customWidth="1"/>
    <col min="12" max="13" width="7.625" style="5" customWidth="1"/>
    <col min="14" max="16384" width="9" style="5"/>
  </cols>
  <sheetData>
    <row r="1" spans="1:14">
      <c r="G1" s="5"/>
      <c r="H1" s="5"/>
      <c r="L1" s="237" t="s">
        <v>198</v>
      </c>
      <c r="M1" s="237"/>
    </row>
    <row r="2" spans="1:14" ht="14.25">
      <c r="G2" s="5"/>
      <c r="H2" s="5"/>
      <c r="L2" s="240" t="s">
        <v>199</v>
      </c>
      <c r="M2" s="241"/>
    </row>
    <row r="3" spans="1:14" ht="15" customHeight="1">
      <c r="A3" s="242" t="s">
        <v>164</v>
      </c>
      <c r="B3" s="243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4" ht="15.75" customHeight="1" thickBot="1">
      <c r="G4" s="5"/>
      <c r="H4" s="5"/>
      <c r="L4" s="32"/>
      <c r="M4" s="32"/>
    </row>
    <row r="5" spans="1:14" ht="20.25" customHeight="1" thickBot="1">
      <c r="A5" s="67" t="s">
        <v>14</v>
      </c>
      <c r="B5" s="68" t="s">
        <v>15</v>
      </c>
      <c r="C5" s="68" t="s">
        <v>18</v>
      </c>
      <c r="D5" s="165" t="s">
        <v>165</v>
      </c>
      <c r="E5" s="68" t="s">
        <v>22</v>
      </c>
      <c r="F5" s="68" t="s">
        <v>23</v>
      </c>
      <c r="G5" s="68" t="s">
        <v>28</v>
      </c>
      <c r="H5" s="68" t="s">
        <v>29</v>
      </c>
      <c r="I5" s="165" t="s">
        <v>196</v>
      </c>
      <c r="J5" s="165" t="s">
        <v>37</v>
      </c>
      <c r="K5" s="165" t="s">
        <v>38</v>
      </c>
      <c r="L5" s="103" t="s">
        <v>162</v>
      </c>
      <c r="M5" s="102" t="s">
        <v>162</v>
      </c>
      <c r="N5" s="6"/>
    </row>
    <row r="6" spans="1:14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1" t="s">
        <v>49</v>
      </c>
      <c r="H6" s="1" t="s">
        <v>49</v>
      </c>
      <c r="I6" s="1" t="s">
        <v>49</v>
      </c>
      <c r="J6" s="1" t="s">
        <v>49</v>
      </c>
      <c r="K6" s="1" t="s">
        <v>49</v>
      </c>
      <c r="L6" s="103" t="s">
        <v>49</v>
      </c>
      <c r="M6" s="102" t="s">
        <v>50</v>
      </c>
    </row>
    <row r="7" spans="1:14" ht="12.75" thickBot="1">
      <c r="A7" s="72" t="s">
        <v>3</v>
      </c>
      <c r="B7" s="10"/>
      <c r="C7" s="10"/>
      <c r="D7" s="10"/>
      <c r="E7" s="10"/>
      <c r="F7" s="10"/>
      <c r="G7" s="10"/>
      <c r="H7" s="91"/>
      <c r="I7" s="25"/>
      <c r="J7" s="25"/>
      <c r="K7" s="25"/>
      <c r="L7" s="103"/>
      <c r="M7" s="60"/>
      <c r="N7" s="23"/>
    </row>
    <row r="8" spans="1:14" ht="12.75" thickBot="1">
      <c r="A8" s="169" t="s">
        <v>98</v>
      </c>
      <c r="B8" s="92"/>
      <c r="C8" s="124"/>
      <c r="D8" s="92"/>
      <c r="E8" s="124">
        <v>21</v>
      </c>
      <c r="F8" s="124">
        <v>12</v>
      </c>
      <c r="G8" s="124">
        <v>8</v>
      </c>
      <c r="H8" s="95"/>
      <c r="I8" s="96"/>
      <c r="J8" s="96"/>
      <c r="K8" s="96"/>
      <c r="L8" s="102">
        <f t="shared" ref="L8:L28" si="0">SUM(B8:K8)</f>
        <v>41</v>
      </c>
      <c r="M8" s="102"/>
    </row>
    <row r="9" spans="1:14" ht="12.75" thickBot="1">
      <c r="A9" s="170" t="s">
        <v>99</v>
      </c>
      <c r="B9" s="91"/>
      <c r="C9" s="119"/>
      <c r="D9" s="27">
        <v>4</v>
      </c>
      <c r="E9" s="119"/>
      <c r="F9" s="119"/>
      <c r="G9" s="119"/>
      <c r="H9" s="95"/>
      <c r="I9" s="96"/>
      <c r="J9" s="96"/>
      <c r="K9" s="96"/>
      <c r="L9" s="102">
        <f t="shared" si="0"/>
        <v>4</v>
      </c>
      <c r="M9" s="102"/>
    </row>
    <row r="10" spans="1:14" ht="12.75" thickBot="1">
      <c r="A10" s="170" t="s">
        <v>100</v>
      </c>
      <c r="B10" s="91"/>
      <c r="C10" s="119"/>
      <c r="D10" s="91"/>
      <c r="E10" s="119"/>
      <c r="F10" s="119">
        <v>1</v>
      </c>
      <c r="G10" s="119"/>
      <c r="H10" s="95"/>
      <c r="I10" s="96"/>
      <c r="J10" s="96"/>
      <c r="K10" s="96"/>
      <c r="L10" s="102">
        <f t="shared" si="0"/>
        <v>1</v>
      </c>
      <c r="M10" s="102"/>
    </row>
    <row r="11" spans="1:14" ht="12.75" thickBot="1">
      <c r="A11" s="170" t="s">
        <v>101</v>
      </c>
      <c r="B11" s="91"/>
      <c r="C11" s="119"/>
      <c r="D11" s="91"/>
      <c r="E11" s="119">
        <v>5</v>
      </c>
      <c r="F11" s="119">
        <v>4</v>
      </c>
      <c r="G11" s="119"/>
      <c r="H11" s="95"/>
      <c r="I11" s="96"/>
      <c r="J11" s="96"/>
      <c r="K11" s="96"/>
      <c r="L11" s="102">
        <f t="shared" si="0"/>
        <v>9</v>
      </c>
      <c r="M11" s="102"/>
    </row>
    <row r="12" spans="1:14" ht="36.75" thickBot="1">
      <c r="A12" s="170" t="s">
        <v>102</v>
      </c>
      <c r="B12" s="91"/>
      <c r="C12" s="119"/>
      <c r="D12" s="91"/>
      <c r="E12" s="133">
        <v>4</v>
      </c>
      <c r="F12" s="133">
        <v>1</v>
      </c>
      <c r="G12" s="119"/>
      <c r="H12" s="95"/>
      <c r="I12" s="96"/>
      <c r="J12" s="96"/>
      <c r="K12" s="96"/>
      <c r="L12" s="102">
        <f t="shared" si="0"/>
        <v>5</v>
      </c>
      <c r="M12" s="102"/>
    </row>
    <row r="13" spans="1:14" ht="12.75" thickBot="1">
      <c r="A13" s="169" t="s">
        <v>103</v>
      </c>
      <c r="B13" s="91"/>
      <c r="C13" s="124"/>
      <c r="D13" s="91"/>
      <c r="E13" s="124">
        <v>3</v>
      </c>
      <c r="F13" s="124"/>
      <c r="G13" s="124">
        <v>2</v>
      </c>
      <c r="H13" s="95"/>
      <c r="I13" s="96"/>
      <c r="J13" s="96"/>
      <c r="K13" s="96"/>
      <c r="L13" s="102">
        <f t="shared" si="0"/>
        <v>5</v>
      </c>
      <c r="M13" s="102"/>
    </row>
    <row r="14" spans="1:14" ht="12.75" thickBot="1">
      <c r="A14" s="171" t="s">
        <v>104</v>
      </c>
      <c r="B14" s="91"/>
      <c r="C14" s="134"/>
      <c r="D14" s="91"/>
      <c r="E14" s="134"/>
      <c r="F14" s="134">
        <v>2</v>
      </c>
      <c r="G14" s="134"/>
      <c r="H14" s="95"/>
      <c r="I14" s="96"/>
      <c r="J14" s="96"/>
      <c r="K14" s="96"/>
      <c r="L14" s="102">
        <f t="shared" si="0"/>
        <v>2</v>
      </c>
      <c r="M14" s="102"/>
    </row>
    <row r="15" spans="1:14" ht="14.25" customHeight="1" thickBot="1">
      <c r="A15" s="171" t="s">
        <v>171</v>
      </c>
      <c r="B15" s="27">
        <v>1</v>
      </c>
      <c r="C15" s="134"/>
      <c r="D15" s="91"/>
      <c r="E15" s="143">
        <v>1</v>
      </c>
      <c r="F15" s="134"/>
      <c r="G15" s="134"/>
      <c r="H15" s="95"/>
      <c r="I15" s="96"/>
      <c r="J15" s="96"/>
      <c r="K15" s="96"/>
      <c r="L15" s="102">
        <f t="shared" si="0"/>
        <v>2</v>
      </c>
      <c r="M15" s="102"/>
    </row>
    <row r="16" spans="1:14" ht="12.75" thickBot="1">
      <c r="A16" s="171" t="s">
        <v>105</v>
      </c>
      <c r="B16" s="91"/>
      <c r="C16" s="134"/>
      <c r="D16" s="91"/>
      <c r="E16" s="134">
        <v>1</v>
      </c>
      <c r="F16" s="134"/>
      <c r="G16" s="134">
        <v>4</v>
      </c>
      <c r="H16" s="95"/>
      <c r="I16" s="96"/>
      <c r="J16" s="130"/>
      <c r="K16" s="130">
        <v>7</v>
      </c>
      <c r="L16" s="102">
        <f t="shared" si="0"/>
        <v>12</v>
      </c>
      <c r="M16" s="102"/>
    </row>
    <row r="17" spans="1:13" ht="24.75" thickBot="1">
      <c r="A17" s="171" t="s">
        <v>106</v>
      </c>
      <c r="B17" s="91"/>
      <c r="C17" s="134"/>
      <c r="D17" s="91"/>
      <c r="E17" s="134"/>
      <c r="F17" s="134"/>
      <c r="G17" s="134"/>
      <c r="H17" s="95"/>
      <c r="I17" s="96"/>
      <c r="J17" s="130">
        <v>5</v>
      </c>
      <c r="K17" s="130"/>
      <c r="L17" s="102">
        <f t="shared" si="0"/>
        <v>5</v>
      </c>
      <c r="M17" s="102"/>
    </row>
    <row r="18" spans="1:13" ht="12.75" thickBot="1">
      <c r="A18" s="171" t="s">
        <v>107</v>
      </c>
      <c r="B18" s="91"/>
      <c r="C18" s="134"/>
      <c r="D18" s="91"/>
      <c r="E18" s="134">
        <v>15</v>
      </c>
      <c r="F18" s="134">
        <v>12</v>
      </c>
      <c r="G18" s="134">
        <v>2</v>
      </c>
      <c r="H18" s="95"/>
      <c r="I18" s="96"/>
      <c r="J18" s="96"/>
      <c r="K18" s="96"/>
      <c r="L18" s="102">
        <f t="shared" si="0"/>
        <v>29</v>
      </c>
      <c r="M18" s="102"/>
    </row>
    <row r="19" spans="1:13" ht="24.75" thickBot="1">
      <c r="A19" s="171" t="s">
        <v>172</v>
      </c>
      <c r="B19" s="91"/>
      <c r="C19" s="134"/>
      <c r="D19" s="91"/>
      <c r="E19" s="143">
        <v>34</v>
      </c>
      <c r="F19" s="143">
        <v>8</v>
      </c>
      <c r="G19" s="143">
        <v>7</v>
      </c>
      <c r="H19" s="95"/>
      <c r="I19" s="28"/>
      <c r="J19" s="28"/>
      <c r="K19" s="28"/>
      <c r="L19" s="102">
        <f t="shared" si="0"/>
        <v>49</v>
      </c>
      <c r="M19" s="102"/>
    </row>
    <row r="20" spans="1:13" ht="12.75" thickBot="1">
      <c r="A20" s="171" t="s">
        <v>108</v>
      </c>
      <c r="B20" s="36"/>
      <c r="C20" s="134"/>
      <c r="D20" s="36"/>
      <c r="E20" s="134">
        <v>9</v>
      </c>
      <c r="F20" s="134">
        <v>5</v>
      </c>
      <c r="G20" s="134"/>
      <c r="H20" s="95"/>
      <c r="I20" s="28"/>
      <c r="J20" s="28"/>
      <c r="K20" s="28"/>
      <c r="L20" s="102">
        <f t="shared" si="0"/>
        <v>14</v>
      </c>
      <c r="M20" s="102"/>
    </row>
    <row r="21" spans="1:13" ht="12.75" thickBot="1">
      <c r="A21" s="171" t="s">
        <v>109</v>
      </c>
      <c r="B21" s="36"/>
      <c r="C21" s="134"/>
      <c r="D21" s="36"/>
      <c r="E21" s="134">
        <v>2</v>
      </c>
      <c r="F21" s="134"/>
      <c r="G21" s="134"/>
      <c r="H21" s="95"/>
      <c r="I21" s="28"/>
      <c r="J21" s="28"/>
      <c r="K21" s="28"/>
      <c r="L21" s="102">
        <f t="shared" si="0"/>
        <v>2</v>
      </c>
      <c r="M21" s="102"/>
    </row>
    <row r="22" spans="1:13" ht="12.75" thickBot="1">
      <c r="A22" s="169" t="s">
        <v>110</v>
      </c>
      <c r="B22" s="129">
        <v>3</v>
      </c>
      <c r="C22" s="124">
        <v>18</v>
      </c>
      <c r="D22" s="36"/>
      <c r="E22" s="124">
        <v>24</v>
      </c>
      <c r="F22" s="124">
        <v>5</v>
      </c>
      <c r="G22" s="124">
        <v>8</v>
      </c>
      <c r="H22" s="95">
        <v>6</v>
      </c>
      <c r="I22" s="131">
        <v>4</v>
      </c>
      <c r="J22" s="28"/>
      <c r="K22" s="28"/>
      <c r="L22" s="102">
        <f t="shared" si="0"/>
        <v>68</v>
      </c>
      <c r="M22" s="102"/>
    </row>
    <row r="23" spans="1:13" ht="12.75" thickBot="1">
      <c r="A23" s="169" t="s">
        <v>111</v>
      </c>
      <c r="B23" s="91"/>
      <c r="C23" s="124"/>
      <c r="D23" s="36"/>
      <c r="E23" s="124"/>
      <c r="F23" s="124">
        <v>6</v>
      </c>
      <c r="G23" s="124"/>
      <c r="H23" s="99"/>
      <c r="I23" s="28"/>
      <c r="J23" s="28"/>
      <c r="K23" s="28"/>
      <c r="L23" s="102">
        <f t="shared" si="0"/>
        <v>6</v>
      </c>
      <c r="M23" s="102"/>
    </row>
    <row r="24" spans="1:13" ht="12.75" thickBot="1">
      <c r="A24" s="169" t="s">
        <v>175</v>
      </c>
      <c r="B24" s="36"/>
      <c r="C24" s="124"/>
      <c r="D24" s="36"/>
      <c r="E24" s="124">
        <v>10</v>
      </c>
      <c r="F24" s="124"/>
      <c r="G24" s="124"/>
      <c r="H24" s="95"/>
      <c r="I24" s="28"/>
      <c r="J24" s="28"/>
      <c r="K24" s="28"/>
      <c r="L24" s="102">
        <f t="shared" si="0"/>
        <v>10</v>
      </c>
      <c r="M24" s="102"/>
    </row>
    <row r="25" spans="1:13" ht="24.75" thickBot="1">
      <c r="A25" s="169" t="s">
        <v>173</v>
      </c>
      <c r="B25" s="129">
        <v>2</v>
      </c>
      <c r="C25" s="124"/>
      <c r="D25" s="36"/>
      <c r="E25" s="185">
        <v>2</v>
      </c>
      <c r="F25" s="124"/>
      <c r="G25" s="124"/>
      <c r="H25" s="95"/>
      <c r="I25" s="28"/>
      <c r="J25" s="28"/>
      <c r="K25" s="28"/>
      <c r="L25" s="102">
        <f t="shared" si="0"/>
        <v>4</v>
      </c>
      <c r="M25" s="102"/>
    </row>
    <row r="26" spans="1:13" ht="12.75" thickBot="1">
      <c r="A26" s="169" t="s">
        <v>112</v>
      </c>
      <c r="B26" s="36"/>
      <c r="C26" s="124">
        <v>5</v>
      </c>
      <c r="D26" s="36"/>
      <c r="E26" s="124"/>
      <c r="F26" s="124"/>
      <c r="G26" s="124"/>
      <c r="H26" s="36"/>
      <c r="I26" s="28"/>
      <c r="J26" s="28"/>
      <c r="K26" s="28"/>
      <c r="L26" s="102">
        <f t="shared" si="0"/>
        <v>5</v>
      </c>
      <c r="M26" s="102"/>
    </row>
    <row r="27" spans="1:13" ht="12.75" thickBot="1">
      <c r="A27" s="169" t="s">
        <v>113</v>
      </c>
      <c r="B27" s="36"/>
      <c r="C27" s="119">
        <v>2</v>
      </c>
      <c r="D27" s="36"/>
      <c r="E27" s="124"/>
      <c r="F27" s="124"/>
      <c r="G27" s="124"/>
      <c r="H27" s="91"/>
      <c r="I27" s="28"/>
      <c r="J27" s="28"/>
      <c r="K27" s="28"/>
      <c r="L27" s="102">
        <f t="shared" si="0"/>
        <v>2</v>
      </c>
      <c r="M27" s="102"/>
    </row>
    <row r="28" spans="1:13" ht="12.75" thickBot="1">
      <c r="A28" s="7" t="s">
        <v>51</v>
      </c>
      <c r="B28" s="100">
        <f t="shared" ref="B28:K28" si="1">SUM(B8:B27)</f>
        <v>6</v>
      </c>
      <c r="C28" s="100">
        <f t="shared" si="1"/>
        <v>25</v>
      </c>
      <c r="D28" s="100">
        <f t="shared" si="1"/>
        <v>4</v>
      </c>
      <c r="E28" s="100">
        <f t="shared" si="1"/>
        <v>131</v>
      </c>
      <c r="F28" s="100">
        <f t="shared" si="1"/>
        <v>56</v>
      </c>
      <c r="G28" s="100">
        <f t="shared" si="1"/>
        <v>31</v>
      </c>
      <c r="H28" s="100">
        <f t="shared" si="1"/>
        <v>6</v>
      </c>
      <c r="I28" s="100">
        <f t="shared" si="1"/>
        <v>4</v>
      </c>
      <c r="J28" s="100">
        <f t="shared" si="1"/>
        <v>5</v>
      </c>
      <c r="K28" s="100">
        <f t="shared" si="1"/>
        <v>7</v>
      </c>
      <c r="L28" s="102">
        <f t="shared" si="0"/>
        <v>275</v>
      </c>
      <c r="M28" s="102"/>
    </row>
    <row r="29" spans="1:13" ht="15" customHeight="1" thickBot="1">
      <c r="A29" s="7" t="s">
        <v>52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46"/>
      <c r="M29" s="146"/>
    </row>
  </sheetData>
  <mergeCells count="3">
    <mergeCell ref="L1:M1"/>
    <mergeCell ref="A3:M3"/>
    <mergeCell ref="L2:M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workbookViewId="0">
      <selection activeCell="A5" sqref="A5:P22"/>
    </sheetView>
  </sheetViews>
  <sheetFormatPr defaultRowHeight="12"/>
  <cols>
    <col min="1" max="1" width="18.5" style="114" customWidth="1"/>
    <col min="2" max="2" width="6.875" style="115" customWidth="1"/>
    <col min="3" max="3" width="6.5" style="115" customWidth="1"/>
    <col min="4" max="4" width="6.75" style="115" customWidth="1"/>
    <col min="5" max="5" width="6.5" style="115" customWidth="1"/>
    <col min="6" max="6" width="6.25" style="115" customWidth="1"/>
    <col min="7" max="7" width="5.875" style="115" customWidth="1"/>
    <col min="8" max="8" width="6.375" style="115" customWidth="1"/>
    <col min="9" max="10" width="6.125" style="115" customWidth="1"/>
    <col min="11" max="11" width="7.375" style="115" customWidth="1"/>
    <col min="12" max="13" width="6.25" style="115" customWidth="1"/>
    <col min="14" max="14" width="6.375" style="116" customWidth="1"/>
    <col min="15" max="16" width="7.75" style="116" customWidth="1"/>
    <col min="17" max="16384" width="9" style="116"/>
  </cols>
  <sheetData>
    <row r="1" spans="1:16" s="5" customFormat="1">
      <c r="A1" s="30"/>
      <c r="B1" s="31"/>
      <c r="C1" s="31"/>
      <c r="D1" s="31"/>
      <c r="E1" s="31"/>
      <c r="F1" s="31"/>
      <c r="G1" s="31"/>
      <c r="O1" s="237" t="s">
        <v>198</v>
      </c>
      <c r="P1" s="237"/>
    </row>
    <row r="2" spans="1:16" s="5" customFormat="1" ht="14.25">
      <c r="A2" s="30"/>
      <c r="B2" s="31"/>
      <c r="C2" s="31"/>
      <c r="D2" s="31"/>
      <c r="E2" s="31"/>
      <c r="F2" s="31"/>
      <c r="G2" s="31"/>
      <c r="O2" s="240" t="s">
        <v>199</v>
      </c>
      <c r="P2" s="241"/>
    </row>
    <row r="3" spans="1:16" s="5" customFormat="1" ht="14.25" customHeight="1">
      <c r="A3" s="242" t="s">
        <v>164</v>
      </c>
      <c r="B3" s="243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s="5" customFormat="1" ht="17.25" customHeight="1" thickBot="1">
      <c r="A4" s="30"/>
      <c r="B4" s="31"/>
      <c r="C4" s="31"/>
      <c r="D4" s="31"/>
      <c r="E4" s="31"/>
      <c r="F4" s="31"/>
      <c r="G4" s="31"/>
      <c r="O4" s="32"/>
      <c r="P4" s="32"/>
    </row>
    <row r="5" spans="1:16" s="12" customFormat="1" ht="20.25" customHeight="1" thickBot="1">
      <c r="A5" s="173" t="s">
        <v>14</v>
      </c>
      <c r="B5" s="174" t="s">
        <v>15</v>
      </c>
      <c r="C5" s="174" t="s">
        <v>18</v>
      </c>
      <c r="D5" s="175" t="s">
        <v>167</v>
      </c>
      <c r="E5" s="174" t="s">
        <v>21</v>
      </c>
      <c r="F5" s="174" t="s">
        <v>22</v>
      </c>
      <c r="G5" s="174" t="s">
        <v>23</v>
      </c>
      <c r="H5" s="174" t="s">
        <v>28</v>
      </c>
      <c r="I5" s="174" t="s">
        <v>29</v>
      </c>
      <c r="J5" s="175" t="s">
        <v>34</v>
      </c>
      <c r="K5" s="175" t="s">
        <v>197</v>
      </c>
      <c r="L5" s="175" t="s">
        <v>35</v>
      </c>
      <c r="M5" s="175" t="s">
        <v>36</v>
      </c>
      <c r="N5" s="175" t="s">
        <v>39</v>
      </c>
      <c r="O5" s="105" t="s">
        <v>162</v>
      </c>
      <c r="P5" s="107" t="s">
        <v>162</v>
      </c>
    </row>
    <row r="6" spans="1:16" s="12" customFormat="1" ht="15.75" customHeight="1" thickBot="1">
      <c r="A6" s="176" t="s">
        <v>48</v>
      </c>
      <c r="B6" s="11" t="s">
        <v>49</v>
      </c>
      <c r="C6" s="11" t="s">
        <v>49</v>
      </c>
      <c r="D6" s="11" t="s">
        <v>49</v>
      </c>
      <c r="E6" s="11" t="s">
        <v>49</v>
      </c>
      <c r="F6" s="11" t="s">
        <v>49</v>
      </c>
      <c r="G6" s="11" t="s">
        <v>49</v>
      </c>
      <c r="H6" s="11" t="s">
        <v>49</v>
      </c>
      <c r="I6" s="11" t="s">
        <v>49</v>
      </c>
      <c r="J6" s="11" t="s">
        <v>49</v>
      </c>
      <c r="K6" s="11" t="s">
        <v>49</v>
      </c>
      <c r="L6" s="11" t="s">
        <v>49</v>
      </c>
      <c r="M6" s="11" t="s">
        <v>49</v>
      </c>
      <c r="N6" s="11" t="s">
        <v>49</v>
      </c>
      <c r="O6" s="105" t="s">
        <v>49</v>
      </c>
      <c r="P6" s="108" t="s">
        <v>50</v>
      </c>
    </row>
    <row r="7" spans="1:16" s="12" customFormat="1" ht="12.75" thickBot="1">
      <c r="A7" s="75" t="s">
        <v>4</v>
      </c>
      <c r="B7" s="13"/>
      <c r="C7" s="41"/>
      <c r="D7" s="13"/>
      <c r="E7" s="41"/>
      <c r="F7" s="41"/>
      <c r="G7" s="41"/>
      <c r="H7" s="41"/>
      <c r="I7" s="109"/>
      <c r="J7" s="13"/>
      <c r="K7" s="13"/>
      <c r="L7" s="41"/>
      <c r="M7" s="109"/>
      <c r="N7" s="109"/>
      <c r="O7" s="160"/>
      <c r="P7" s="161"/>
    </row>
    <row r="8" spans="1:16" s="12" customFormat="1" ht="24.75" thickBot="1">
      <c r="A8" s="177" t="s">
        <v>114</v>
      </c>
      <c r="B8" s="14"/>
      <c r="C8" s="110"/>
      <c r="D8" s="15"/>
      <c r="E8" s="110">
        <v>1</v>
      </c>
      <c r="F8" s="110">
        <v>50</v>
      </c>
      <c r="G8" s="110">
        <v>22</v>
      </c>
      <c r="H8" s="111"/>
      <c r="I8" s="112"/>
      <c r="J8" s="16">
        <v>16</v>
      </c>
      <c r="K8" s="16">
        <v>2</v>
      </c>
      <c r="L8" s="110"/>
      <c r="M8" s="112"/>
      <c r="N8" s="112"/>
      <c r="O8" s="150">
        <f t="shared" ref="O8:O21" si="0">SUM(B8:N8)</f>
        <v>91</v>
      </c>
      <c r="P8" s="151"/>
    </row>
    <row r="9" spans="1:16" s="12" customFormat="1" ht="24.75" thickBot="1">
      <c r="A9" s="177" t="s">
        <v>115</v>
      </c>
      <c r="B9" s="17"/>
      <c r="C9" s="110"/>
      <c r="D9" s="18"/>
      <c r="E9" s="110"/>
      <c r="F9" s="110">
        <v>2</v>
      </c>
      <c r="G9" s="110"/>
      <c r="H9" s="111"/>
      <c r="I9" s="112"/>
      <c r="J9" s="18"/>
      <c r="K9" s="18"/>
      <c r="L9" s="110"/>
      <c r="M9" s="112"/>
      <c r="N9" s="112"/>
      <c r="O9" s="150">
        <f t="shared" si="0"/>
        <v>2</v>
      </c>
      <c r="P9" s="151"/>
    </row>
    <row r="10" spans="1:16" s="12" customFormat="1" ht="24.75" thickBot="1">
      <c r="A10" s="177" t="s">
        <v>116</v>
      </c>
      <c r="B10" s="17"/>
      <c r="C10" s="110"/>
      <c r="D10" s="18"/>
      <c r="E10" s="110"/>
      <c r="F10" s="110"/>
      <c r="G10" s="110">
        <v>8</v>
      </c>
      <c r="H10" s="110"/>
      <c r="I10" s="112"/>
      <c r="J10" s="18"/>
      <c r="K10" s="18"/>
      <c r="L10" s="110"/>
      <c r="M10" s="112"/>
      <c r="N10" s="112"/>
      <c r="O10" s="150">
        <f t="shared" si="0"/>
        <v>8</v>
      </c>
      <c r="P10" s="151"/>
    </row>
    <row r="11" spans="1:16" s="12" customFormat="1" ht="24.75" thickBot="1">
      <c r="A11" s="177" t="s">
        <v>117</v>
      </c>
      <c r="B11" s="17"/>
      <c r="C11" s="110"/>
      <c r="D11" s="18"/>
      <c r="E11" s="110"/>
      <c r="F11" s="110">
        <v>3</v>
      </c>
      <c r="G11" s="110"/>
      <c r="H11" s="110"/>
      <c r="I11" s="112"/>
      <c r="J11" s="18"/>
      <c r="K11" s="18"/>
      <c r="L11" s="110"/>
      <c r="M11" s="112"/>
      <c r="N11" s="112"/>
      <c r="O11" s="150">
        <f t="shared" si="0"/>
        <v>3</v>
      </c>
      <c r="P11" s="151"/>
    </row>
    <row r="12" spans="1:16" s="113" customFormat="1" ht="24.75" thickBot="1">
      <c r="A12" s="177" t="s">
        <v>118</v>
      </c>
      <c r="B12" s="14"/>
      <c r="C12" s="110"/>
      <c r="D12" s="15"/>
      <c r="E12" s="110"/>
      <c r="F12" s="110"/>
      <c r="G12" s="110">
        <v>6</v>
      </c>
      <c r="H12" s="110"/>
      <c r="I12" s="112"/>
      <c r="J12" s="15"/>
      <c r="K12" s="15"/>
      <c r="L12" s="110"/>
      <c r="M12" s="112"/>
      <c r="N12" s="112"/>
      <c r="O12" s="150">
        <f t="shared" si="0"/>
        <v>6</v>
      </c>
      <c r="P12" s="151"/>
    </row>
    <row r="13" spans="1:16" s="12" customFormat="1" ht="12.75" thickBot="1">
      <c r="A13" s="177" t="s">
        <v>119</v>
      </c>
      <c r="B13" s="19">
        <v>2</v>
      </c>
      <c r="C13" s="110"/>
      <c r="D13" s="20"/>
      <c r="E13" s="110"/>
      <c r="F13" s="110">
        <v>4</v>
      </c>
      <c r="G13" s="110">
        <v>8</v>
      </c>
      <c r="H13" s="110">
        <v>4</v>
      </c>
      <c r="I13" s="112"/>
      <c r="J13" s="20"/>
      <c r="K13" s="20"/>
      <c r="L13" s="110"/>
      <c r="M13" s="112"/>
      <c r="N13" s="110">
        <v>10</v>
      </c>
      <c r="O13" s="150">
        <f t="shared" si="0"/>
        <v>28</v>
      </c>
      <c r="P13" s="151"/>
    </row>
    <row r="14" spans="1:16" s="12" customFormat="1" ht="12.75" thickBot="1">
      <c r="A14" s="177" t="s">
        <v>120</v>
      </c>
      <c r="B14" s="19">
        <v>6</v>
      </c>
      <c r="C14" s="110">
        <v>3</v>
      </c>
      <c r="D14" s="20"/>
      <c r="E14" s="110">
        <v>1</v>
      </c>
      <c r="F14" s="110">
        <v>14</v>
      </c>
      <c r="G14" s="110">
        <v>1</v>
      </c>
      <c r="H14" s="110"/>
      <c r="I14" s="112"/>
      <c r="J14" s="20"/>
      <c r="K14" s="20"/>
      <c r="L14" s="110">
        <v>11</v>
      </c>
      <c r="M14" s="112"/>
      <c r="N14" s="112"/>
      <c r="O14" s="150">
        <f t="shared" si="0"/>
        <v>36</v>
      </c>
      <c r="P14" s="151"/>
    </row>
    <row r="15" spans="1:16" s="12" customFormat="1" ht="29.25" customHeight="1" thickBot="1">
      <c r="A15" s="177" t="s">
        <v>121</v>
      </c>
      <c r="B15" s="19"/>
      <c r="C15" s="110"/>
      <c r="D15" s="20"/>
      <c r="E15" s="110"/>
      <c r="F15" s="110">
        <v>1</v>
      </c>
      <c r="G15" s="110"/>
      <c r="H15" s="110"/>
      <c r="I15" s="110">
        <v>2</v>
      </c>
      <c r="J15" s="20"/>
      <c r="K15" s="20"/>
      <c r="L15" s="110"/>
      <c r="M15" s="110">
        <v>4</v>
      </c>
      <c r="N15" s="112"/>
      <c r="O15" s="150">
        <f t="shared" si="0"/>
        <v>7</v>
      </c>
      <c r="P15" s="151"/>
    </row>
    <row r="16" spans="1:16" s="12" customFormat="1" ht="12.75" thickBot="1">
      <c r="A16" s="177" t="s">
        <v>122</v>
      </c>
      <c r="B16" s="19"/>
      <c r="C16" s="110">
        <v>3</v>
      </c>
      <c r="D16" s="20"/>
      <c r="E16" s="110">
        <v>7</v>
      </c>
      <c r="F16" s="110">
        <v>35</v>
      </c>
      <c r="G16" s="110">
        <v>10</v>
      </c>
      <c r="H16" s="110">
        <v>4</v>
      </c>
      <c r="I16" s="112"/>
      <c r="J16" s="20"/>
      <c r="K16" s="20"/>
      <c r="L16" s="110"/>
      <c r="M16" s="112"/>
      <c r="N16" s="112"/>
      <c r="O16" s="150">
        <f t="shared" si="0"/>
        <v>59</v>
      </c>
      <c r="P16" s="151"/>
    </row>
    <row r="17" spans="1:16" s="12" customFormat="1" ht="24.75" thickBot="1">
      <c r="A17" s="177" t="s">
        <v>123</v>
      </c>
      <c r="B17" s="19"/>
      <c r="C17" s="110"/>
      <c r="D17" s="184">
        <v>12</v>
      </c>
      <c r="E17" s="110">
        <v>3</v>
      </c>
      <c r="F17" s="110">
        <v>15</v>
      </c>
      <c r="G17" s="110">
        <v>24</v>
      </c>
      <c r="H17" s="110"/>
      <c r="I17" s="112"/>
      <c r="J17" s="20"/>
      <c r="K17" s="20"/>
      <c r="L17" s="110"/>
      <c r="M17" s="112"/>
      <c r="N17" s="112"/>
      <c r="O17" s="150">
        <f t="shared" si="0"/>
        <v>54</v>
      </c>
      <c r="P17" s="151"/>
    </row>
    <row r="18" spans="1:16" s="12" customFormat="1" ht="12.75" thickBot="1">
      <c r="A18" s="177" t="s">
        <v>124</v>
      </c>
      <c r="B18" s="19"/>
      <c r="C18" s="110">
        <v>3</v>
      </c>
      <c r="D18" s="20"/>
      <c r="E18" s="110"/>
      <c r="F18" s="110">
        <v>18</v>
      </c>
      <c r="G18" s="110">
        <v>5</v>
      </c>
      <c r="H18" s="110">
        <v>2</v>
      </c>
      <c r="I18" s="112"/>
      <c r="J18" s="20"/>
      <c r="K18" s="20"/>
      <c r="L18" s="110"/>
      <c r="M18" s="112"/>
      <c r="N18" s="112"/>
      <c r="O18" s="150">
        <f t="shared" si="0"/>
        <v>28</v>
      </c>
      <c r="P18" s="151"/>
    </row>
    <row r="19" spans="1:16" s="12" customFormat="1" ht="12.75" thickBot="1">
      <c r="A19" s="177" t="s">
        <v>125</v>
      </c>
      <c r="B19" s="19"/>
      <c r="C19" s="110"/>
      <c r="D19" s="20"/>
      <c r="E19" s="110"/>
      <c r="F19" s="110">
        <v>1</v>
      </c>
      <c r="G19" s="110"/>
      <c r="H19" s="110"/>
      <c r="I19" s="112"/>
      <c r="J19" s="20"/>
      <c r="K19" s="20"/>
      <c r="L19" s="110"/>
      <c r="M19" s="112"/>
      <c r="N19" s="112"/>
      <c r="O19" s="150">
        <f t="shared" si="0"/>
        <v>1</v>
      </c>
      <c r="P19" s="151"/>
    </row>
    <row r="20" spans="1:16" s="12" customFormat="1" ht="12.75" thickBot="1">
      <c r="A20" s="177" t="s">
        <v>126</v>
      </c>
      <c r="B20" s="14"/>
      <c r="C20" s="110"/>
      <c r="D20" s="15"/>
      <c r="E20" s="110"/>
      <c r="F20" s="110">
        <v>5</v>
      </c>
      <c r="G20" s="110"/>
      <c r="H20" s="110"/>
      <c r="I20" s="112"/>
      <c r="J20" s="15"/>
      <c r="K20" s="15"/>
      <c r="L20" s="110"/>
      <c r="M20" s="112"/>
      <c r="N20" s="112"/>
      <c r="O20" s="150">
        <f t="shared" si="0"/>
        <v>5</v>
      </c>
      <c r="P20" s="151"/>
    </row>
    <row r="21" spans="1:16" s="12" customFormat="1" ht="15.75" customHeight="1" thickBot="1">
      <c r="A21" s="21" t="s">
        <v>51</v>
      </c>
      <c r="B21" s="22">
        <f t="shared" ref="B21:N21" si="1">SUM(B8:B20)</f>
        <v>8</v>
      </c>
      <c r="C21" s="22">
        <f t="shared" si="1"/>
        <v>9</v>
      </c>
      <c r="D21" s="22">
        <f t="shared" si="1"/>
        <v>12</v>
      </c>
      <c r="E21" s="22">
        <f t="shared" si="1"/>
        <v>12</v>
      </c>
      <c r="F21" s="22">
        <f t="shared" si="1"/>
        <v>148</v>
      </c>
      <c r="G21" s="22">
        <f t="shared" si="1"/>
        <v>84</v>
      </c>
      <c r="H21" s="22">
        <f t="shared" si="1"/>
        <v>10</v>
      </c>
      <c r="I21" s="22">
        <f t="shared" si="1"/>
        <v>2</v>
      </c>
      <c r="J21" s="22">
        <f t="shared" si="1"/>
        <v>16</v>
      </c>
      <c r="K21" s="22">
        <f t="shared" si="1"/>
        <v>2</v>
      </c>
      <c r="L21" s="22">
        <f t="shared" si="1"/>
        <v>11</v>
      </c>
      <c r="M21" s="22">
        <f t="shared" si="1"/>
        <v>4</v>
      </c>
      <c r="N21" s="22">
        <f t="shared" si="1"/>
        <v>10</v>
      </c>
      <c r="O21" s="147">
        <f t="shared" si="0"/>
        <v>328</v>
      </c>
      <c r="P21" s="152"/>
    </row>
    <row r="22" spans="1:16" s="12" customFormat="1" ht="17.25" customHeight="1" thickBot="1">
      <c r="A22" s="21" t="s">
        <v>52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48"/>
      <c r="P22" s="149"/>
    </row>
  </sheetData>
  <mergeCells count="3">
    <mergeCell ref="O1:P1"/>
    <mergeCell ref="A3:P3"/>
    <mergeCell ref="O2:P2"/>
  </mergeCells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2"/>
  <cols>
    <col min="1" max="1" width="18.5" style="30" customWidth="1"/>
    <col min="2" max="6" width="7.625" style="31" customWidth="1"/>
    <col min="7" max="14" width="7.625" style="5" customWidth="1"/>
    <col min="15" max="16384" width="9" style="5"/>
  </cols>
  <sheetData>
    <row r="1" spans="1:15">
      <c r="F1" s="5"/>
      <c r="M1" s="237" t="s">
        <v>198</v>
      </c>
      <c r="N1" s="237"/>
    </row>
    <row r="2" spans="1:15" ht="14.25">
      <c r="F2" s="5"/>
      <c r="M2" s="240" t="s">
        <v>199</v>
      </c>
      <c r="N2" s="241"/>
    </row>
    <row r="3" spans="1:15" ht="13.5" customHeight="1">
      <c r="A3" s="242" t="s">
        <v>164</v>
      </c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5" ht="12.75" thickBot="1">
      <c r="F4" s="5"/>
      <c r="M4" s="32"/>
      <c r="N4" s="32"/>
    </row>
    <row r="5" spans="1:15" ht="20.25" customHeight="1" thickBot="1">
      <c r="A5" s="67" t="s">
        <v>14</v>
      </c>
      <c r="B5" s="68" t="s">
        <v>15</v>
      </c>
      <c r="C5" s="68" t="s">
        <v>184</v>
      </c>
      <c r="D5" s="68" t="s">
        <v>22</v>
      </c>
      <c r="E5" s="68" t="s">
        <v>23</v>
      </c>
      <c r="F5" s="68" t="s">
        <v>28</v>
      </c>
      <c r="G5" s="69" t="s">
        <v>190</v>
      </c>
      <c r="H5" s="69" t="s">
        <v>191</v>
      </c>
      <c r="I5" s="69" t="s">
        <v>192</v>
      </c>
      <c r="J5" s="69" t="s">
        <v>193</v>
      </c>
      <c r="K5" s="165" t="s">
        <v>42</v>
      </c>
      <c r="L5" s="165" t="s">
        <v>43</v>
      </c>
      <c r="M5" s="103" t="s">
        <v>162</v>
      </c>
      <c r="N5" s="102" t="s">
        <v>162</v>
      </c>
      <c r="O5" s="6"/>
    </row>
    <row r="6" spans="1:15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3" t="s">
        <v>49</v>
      </c>
      <c r="H6" s="3" t="s">
        <v>49</v>
      </c>
      <c r="I6" s="3" t="s">
        <v>49</v>
      </c>
      <c r="J6" s="3" t="s">
        <v>49</v>
      </c>
      <c r="K6" s="2" t="s">
        <v>50</v>
      </c>
      <c r="L6" s="2" t="s">
        <v>50</v>
      </c>
      <c r="M6" s="106" t="s">
        <v>49</v>
      </c>
      <c r="N6" s="127" t="s">
        <v>50</v>
      </c>
    </row>
    <row r="7" spans="1:15" ht="12.75" thickBot="1">
      <c r="A7" s="72" t="s">
        <v>5</v>
      </c>
      <c r="B7" s="10"/>
      <c r="C7" s="10"/>
      <c r="D7" s="10"/>
      <c r="E7" s="10"/>
      <c r="F7" s="10"/>
      <c r="G7" s="35"/>
      <c r="H7" s="35"/>
      <c r="I7" s="35"/>
      <c r="J7" s="35"/>
      <c r="K7" s="25"/>
      <c r="L7" s="25"/>
      <c r="M7" s="104"/>
      <c r="N7" s="162"/>
      <c r="O7" s="23"/>
    </row>
    <row r="8" spans="1:15" ht="12.75" thickBot="1">
      <c r="A8" s="169" t="s">
        <v>127</v>
      </c>
      <c r="B8" s="128"/>
      <c r="C8" s="27"/>
      <c r="D8" s="94"/>
      <c r="E8" s="94">
        <v>29</v>
      </c>
      <c r="F8" s="94">
        <v>4</v>
      </c>
      <c r="G8" s="205"/>
      <c r="H8" s="205"/>
      <c r="I8" s="205"/>
      <c r="J8" s="205"/>
      <c r="K8" s="130"/>
      <c r="L8" s="130">
        <v>16</v>
      </c>
      <c r="M8" s="163">
        <f t="shared" ref="M8:M19" si="0">SUM(B8:J8)</f>
        <v>33</v>
      </c>
      <c r="N8" s="163">
        <f>SUM(K8:L8)</f>
        <v>16</v>
      </c>
    </row>
    <row r="9" spans="1:15" ht="24.75" thickBot="1">
      <c r="A9" s="169" t="s">
        <v>182</v>
      </c>
      <c r="B9" s="129"/>
      <c r="C9" s="27">
        <v>14</v>
      </c>
      <c r="D9" s="94"/>
      <c r="E9" s="94"/>
      <c r="F9" s="94"/>
      <c r="G9" s="85">
        <v>10</v>
      </c>
      <c r="H9" s="85">
        <v>7</v>
      </c>
      <c r="I9" s="85">
        <v>9</v>
      </c>
      <c r="J9" s="85">
        <v>2</v>
      </c>
      <c r="K9" s="131"/>
      <c r="L9" s="131"/>
      <c r="M9" s="163">
        <f t="shared" si="0"/>
        <v>42</v>
      </c>
      <c r="N9" s="101"/>
    </row>
    <row r="10" spans="1:15" ht="36.75" thickBot="1">
      <c r="A10" s="169" t="s">
        <v>128</v>
      </c>
      <c r="B10" s="129">
        <v>4</v>
      </c>
      <c r="C10" s="27"/>
      <c r="D10" s="97"/>
      <c r="E10" s="97"/>
      <c r="F10" s="97"/>
      <c r="G10" s="131"/>
      <c r="H10" s="131"/>
      <c r="I10" s="131"/>
      <c r="J10" s="131"/>
      <c r="K10" s="131">
        <v>11</v>
      </c>
      <c r="L10" s="131"/>
      <c r="M10" s="163">
        <f t="shared" si="0"/>
        <v>4</v>
      </c>
      <c r="N10" s="101">
        <f>SUM(K10:L10)</f>
        <v>11</v>
      </c>
    </row>
    <row r="11" spans="1:15" ht="12.75" thickBot="1">
      <c r="A11" s="168" t="s">
        <v>129</v>
      </c>
      <c r="B11" s="129"/>
      <c r="C11" s="27"/>
      <c r="D11" s="98">
        <v>3</v>
      </c>
      <c r="E11" s="98"/>
      <c r="F11" s="98"/>
      <c r="G11" s="27"/>
      <c r="H11" s="27"/>
      <c r="I11" s="27"/>
      <c r="J11" s="27"/>
      <c r="K11" s="131"/>
      <c r="L11" s="131"/>
      <c r="M11" s="163">
        <f t="shared" si="0"/>
        <v>3</v>
      </c>
      <c r="N11" s="101"/>
    </row>
    <row r="12" spans="1:15" ht="12.75" thickBot="1">
      <c r="A12" s="170" t="s">
        <v>181</v>
      </c>
      <c r="B12" s="129"/>
      <c r="C12" s="27"/>
      <c r="D12" s="98">
        <v>8</v>
      </c>
      <c r="E12" s="98"/>
      <c r="F12" s="98"/>
      <c r="G12" s="85"/>
      <c r="H12" s="85"/>
      <c r="I12" s="85"/>
      <c r="J12" s="85"/>
      <c r="K12" s="131"/>
      <c r="L12" s="131"/>
      <c r="M12" s="163">
        <f t="shared" si="0"/>
        <v>8</v>
      </c>
      <c r="N12" s="101"/>
    </row>
    <row r="13" spans="1:15" ht="36.75" thickBot="1">
      <c r="A13" s="170" t="s">
        <v>130</v>
      </c>
      <c r="B13" s="27"/>
      <c r="C13" s="27"/>
      <c r="D13" s="98"/>
      <c r="E13" s="98"/>
      <c r="F13" s="98">
        <v>4</v>
      </c>
      <c r="G13" s="131"/>
      <c r="H13" s="131"/>
      <c r="I13" s="131"/>
      <c r="J13" s="131"/>
      <c r="K13" s="131"/>
      <c r="L13" s="131"/>
      <c r="M13" s="163">
        <f t="shared" si="0"/>
        <v>4</v>
      </c>
      <c r="N13" s="101"/>
    </row>
    <row r="14" spans="1:15" ht="36.75" thickBot="1">
      <c r="A14" s="169" t="s">
        <v>131</v>
      </c>
      <c r="B14" s="129"/>
      <c r="C14" s="27"/>
      <c r="D14" s="94"/>
      <c r="E14" s="94"/>
      <c r="F14" s="94">
        <v>2</v>
      </c>
      <c r="G14" s="27"/>
      <c r="H14" s="27"/>
      <c r="I14" s="27"/>
      <c r="J14" s="27"/>
      <c r="K14" s="131"/>
      <c r="L14" s="131"/>
      <c r="M14" s="163">
        <f t="shared" si="0"/>
        <v>2</v>
      </c>
      <c r="N14" s="101"/>
    </row>
    <row r="15" spans="1:15" ht="36.75" thickBot="1">
      <c r="A15" s="171" t="s">
        <v>132</v>
      </c>
      <c r="B15" s="129"/>
      <c r="C15" s="27"/>
      <c r="D15" s="97"/>
      <c r="E15" s="97"/>
      <c r="F15" s="97">
        <v>4</v>
      </c>
      <c r="G15" s="85"/>
      <c r="H15" s="85"/>
      <c r="I15" s="85"/>
      <c r="J15" s="85"/>
      <c r="K15" s="131"/>
      <c r="L15" s="131"/>
      <c r="M15" s="163">
        <f t="shared" si="0"/>
        <v>4</v>
      </c>
      <c r="N15" s="101"/>
    </row>
    <row r="16" spans="1:15" ht="36.75" thickBot="1">
      <c r="A16" s="171" t="s">
        <v>133</v>
      </c>
      <c r="B16" s="129"/>
      <c r="C16" s="27"/>
      <c r="D16" s="97">
        <v>2</v>
      </c>
      <c r="E16" s="97"/>
      <c r="F16" s="97"/>
      <c r="G16" s="27"/>
      <c r="H16" s="27"/>
      <c r="I16" s="27"/>
      <c r="J16" s="27"/>
      <c r="K16" s="131"/>
      <c r="L16" s="131"/>
      <c r="M16" s="163">
        <f t="shared" si="0"/>
        <v>2</v>
      </c>
      <c r="N16" s="101"/>
    </row>
    <row r="17" spans="1:14" ht="24.75" thickBot="1">
      <c r="A17" s="171" t="s">
        <v>134</v>
      </c>
      <c r="B17" s="129"/>
      <c r="C17" s="27"/>
      <c r="D17" s="97">
        <v>8</v>
      </c>
      <c r="E17" s="97"/>
      <c r="F17" s="97"/>
      <c r="G17" s="85"/>
      <c r="H17" s="85"/>
      <c r="I17" s="85"/>
      <c r="J17" s="85"/>
      <c r="K17" s="131"/>
      <c r="L17" s="131"/>
      <c r="M17" s="163">
        <f t="shared" si="0"/>
        <v>8</v>
      </c>
      <c r="N17" s="101"/>
    </row>
    <row r="18" spans="1:14" s="123" customFormat="1" ht="28.5" customHeight="1" thickBot="1">
      <c r="A18" s="171" t="s">
        <v>135</v>
      </c>
      <c r="B18" s="132"/>
      <c r="C18" s="208"/>
      <c r="D18" s="97">
        <v>4</v>
      </c>
      <c r="E18" s="97"/>
      <c r="F18" s="97"/>
      <c r="G18" s="210"/>
      <c r="H18" s="206"/>
      <c r="I18" s="209"/>
      <c r="J18" s="210"/>
      <c r="K18" s="27"/>
      <c r="L18" s="27"/>
      <c r="M18" s="163">
        <f t="shared" si="0"/>
        <v>4</v>
      </c>
      <c r="N18" s="101"/>
    </row>
    <row r="19" spans="1:14" ht="12.75" thickBot="1">
      <c r="A19" s="7" t="s">
        <v>51</v>
      </c>
      <c r="B19" s="47">
        <f t="shared" ref="B19:J19" si="1">SUM(B8:B18)</f>
        <v>4</v>
      </c>
      <c r="C19" s="47">
        <f t="shared" si="1"/>
        <v>14</v>
      </c>
      <c r="D19" s="47">
        <f t="shared" si="1"/>
        <v>25</v>
      </c>
      <c r="E19" s="47">
        <f t="shared" si="1"/>
        <v>29</v>
      </c>
      <c r="F19" s="47">
        <f t="shared" si="1"/>
        <v>14</v>
      </c>
      <c r="G19" s="47">
        <f t="shared" si="1"/>
        <v>10</v>
      </c>
      <c r="H19" s="47">
        <f t="shared" si="1"/>
        <v>7</v>
      </c>
      <c r="I19" s="47">
        <f t="shared" si="1"/>
        <v>9</v>
      </c>
      <c r="J19" s="47">
        <f t="shared" si="1"/>
        <v>2</v>
      </c>
      <c r="K19" s="47"/>
      <c r="L19" s="47"/>
      <c r="M19" s="102">
        <f t="shared" si="0"/>
        <v>114</v>
      </c>
      <c r="N19" s="101"/>
    </row>
    <row r="20" spans="1:14" ht="15" customHeight="1" thickBot="1">
      <c r="A20" s="7" t="s">
        <v>52</v>
      </c>
      <c r="B20" s="46"/>
      <c r="C20" s="46"/>
      <c r="D20" s="46"/>
      <c r="E20" s="46"/>
      <c r="F20" s="46"/>
      <c r="G20" s="58"/>
      <c r="H20" s="58"/>
      <c r="I20" s="58"/>
      <c r="J20" s="58"/>
      <c r="K20" s="58">
        <f t="shared" ref="K20:L20" si="2">SUM(K8:K18)</f>
        <v>11</v>
      </c>
      <c r="L20" s="58">
        <f t="shared" si="2"/>
        <v>16</v>
      </c>
      <c r="M20" s="46"/>
      <c r="N20" s="146">
        <f>SUM(K20:L20)</f>
        <v>27</v>
      </c>
    </row>
    <row r="21" spans="1:14">
      <c r="G21" s="206"/>
      <c r="H21" s="206"/>
      <c r="I21" s="206"/>
      <c r="J21" s="206"/>
    </row>
  </sheetData>
  <mergeCells count="3">
    <mergeCell ref="M1:N1"/>
    <mergeCell ref="A3:N3"/>
    <mergeCell ref="M2:N2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5" sqref="A5:K19"/>
    </sheetView>
  </sheetViews>
  <sheetFormatPr defaultRowHeight="12"/>
  <cols>
    <col min="1" max="1" width="20" style="30" customWidth="1"/>
    <col min="2" max="2" width="6.625" style="31" customWidth="1"/>
    <col min="3" max="3" width="6.5" style="31" customWidth="1"/>
    <col min="4" max="6" width="6.375" style="31" customWidth="1"/>
    <col min="7" max="7" width="6.25" style="31" customWidth="1"/>
    <col min="8" max="9" width="6.625" style="5" customWidth="1"/>
    <col min="10" max="11" width="7.625" style="5" customWidth="1"/>
    <col min="12" max="16384" width="9" style="5"/>
  </cols>
  <sheetData>
    <row r="1" spans="1:11" ht="18.75" customHeight="1">
      <c r="J1" s="237" t="s">
        <v>198</v>
      </c>
      <c r="K1" s="237"/>
    </row>
    <row r="2" spans="1:11" ht="14.25" customHeight="1">
      <c r="J2" s="240" t="s">
        <v>199</v>
      </c>
      <c r="K2" s="241"/>
    </row>
    <row r="3" spans="1:11" ht="15" customHeight="1">
      <c r="A3" s="242" t="s">
        <v>164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ht="12.75" thickBot="1">
      <c r="J4" s="32"/>
      <c r="K4" s="32"/>
    </row>
    <row r="5" spans="1:11" ht="20.25" customHeight="1" thickBot="1">
      <c r="A5" s="67" t="s">
        <v>14</v>
      </c>
      <c r="B5" s="68" t="s">
        <v>20</v>
      </c>
      <c r="C5" s="68" t="s">
        <v>184</v>
      </c>
      <c r="D5" s="68" t="s">
        <v>21</v>
      </c>
      <c r="E5" s="68" t="s">
        <v>22</v>
      </c>
      <c r="F5" s="68" t="s">
        <v>23</v>
      </c>
      <c r="G5" s="68" t="s">
        <v>24</v>
      </c>
      <c r="H5" s="68" t="s">
        <v>28</v>
      </c>
      <c r="I5" s="69" t="s">
        <v>190</v>
      </c>
      <c r="J5" s="103" t="s">
        <v>162</v>
      </c>
      <c r="K5" s="127" t="s">
        <v>162</v>
      </c>
    </row>
    <row r="6" spans="1:11" ht="15.75" customHeight="1" thickBot="1">
      <c r="A6" s="71" t="s">
        <v>48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1" t="s">
        <v>49</v>
      </c>
      <c r="H6" s="1" t="s">
        <v>49</v>
      </c>
      <c r="I6" s="3" t="s">
        <v>49</v>
      </c>
      <c r="J6" s="106" t="s">
        <v>49</v>
      </c>
      <c r="K6" s="127" t="s">
        <v>50</v>
      </c>
    </row>
    <row r="7" spans="1:11" ht="12.75" thickBot="1">
      <c r="A7" s="72" t="s">
        <v>6</v>
      </c>
      <c r="B7" s="24"/>
      <c r="C7" s="24"/>
      <c r="D7" s="24"/>
      <c r="E7" s="24"/>
      <c r="F7" s="24"/>
      <c r="G7" s="24"/>
      <c r="H7" s="25"/>
      <c r="I7" s="35"/>
      <c r="J7" s="103"/>
      <c r="K7" s="60"/>
    </row>
    <row r="8" spans="1:11" ht="12.75" thickBot="1">
      <c r="A8" s="178" t="s">
        <v>136</v>
      </c>
      <c r="B8" s="26">
        <v>30</v>
      </c>
      <c r="C8" s="26"/>
      <c r="D8" s="26"/>
      <c r="E8" s="27"/>
      <c r="F8" s="27"/>
      <c r="G8" s="27"/>
      <c r="H8" s="27"/>
      <c r="I8" s="27"/>
      <c r="J8" s="155">
        <f t="shared" ref="J8:J18" si="0">SUM(B8:I8)</f>
        <v>30</v>
      </c>
      <c r="K8" s="155"/>
    </row>
    <row r="9" spans="1:11" ht="12.75" thickBot="1">
      <c r="A9" s="178" t="s">
        <v>137</v>
      </c>
      <c r="B9" s="26"/>
      <c r="C9" s="26"/>
      <c r="D9" s="26"/>
      <c r="E9" s="27"/>
      <c r="F9" s="27"/>
      <c r="G9" s="27">
        <v>14</v>
      </c>
      <c r="H9" s="27"/>
      <c r="I9" s="85"/>
      <c r="J9" s="155">
        <f t="shared" si="0"/>
        <v>14</v>
      </c>
      <c r="K9" s="102"/>
    </row>
    <row r="10" spans="1:11" ht="12.75" thickBot="1">
      <c r="A10" s="178" t="s">
        <v>138</v>
      </c>
      <c r="B10" s="26"/>
      <c r="C10" s="26"/>
      <c r="D10" s="26"/>
      <c r="E10" s="27">
        <v>4</v>
      </c>
      <c r="F10" s="27">
        <v>8</v>
      </c>
      <c r="G10" s="27"/>
      <c r="H10" s="27"/>
      <c r="I10" s="131"/>
      <c r="J10" s="155">
        <f t="shared" si="0"/>
        <v>12</v>
      </c>
      <c r="K10" s="102"/>
    </row>
    <row r="11" spans="1:11" ht="24.75" thickBot="1">
      <c r="A11" s="179" t="s">
        <v>139</v>
      </c>
      <c r="B11" s="26"/>
      <c r="C11" s="26"/>
      <c r="D11" s="26"/>
      <c r="E11" s="27">
        <v>4</v>
      </c>
      <c r="F11" s="27"/>
      <c r="G11" s="27"/>
      <c r="H11" s="27"/>
      <c r="I11" s="27"/>
      <c r="J11" s="155">
        <f t="shared" si="0"/>
        <v>4</v>
      </c>
      <c r="K11" s="102"/>
    </row>
    <row r="12" spans="1:11" ht="12.75" thickBot="1">
      <c r="A12" s="179" t="s">
        <v>140</v>
      </c>
      <c r="B12" s="26"/>
      <c r="C12" s="26"/>
      <c r="D12" s="26">
        <v>6</v>
      </c>
      <c r="E12" s="27"/>
      <c r="F12" s="27"/>
      <c r="G12" s="27"/>
      <c r="H12" s="27"/>
      <c r="I12" s="85"/>
      <c r="J12" s="155">
        <f t="shared" si="0"/>
        <v>6</v>
      </c>
      <c r="K12" s="102"/>
    </row>
    <row r="13" spans="1:11" ht="27" customHeight="1" thickBot="1">
      <c r="A13" s="179" t="s">
        <v>141</v>
      </c>
      <c r="B13" s="26"/>
      <c r="C13" s="26"/>
      <c r="D13" s="26"/>
      <c r="E13" s="27">
        <v>15</v>
      </c>
      <c r="F13" s="27"/>
      <c r="G13" s="27"/>
      <c r="H13" s="27">
        <v>2</v>
      </c>
      <c r="I13" s="131"/>
      <c r="J13" s="155">
        <f t="shared" si="0"/>
        <v>17</v>
      </c>
      <c r="K13" s="102"/>
    </row>
    <row r="14" spans="1:11" ht="24.75" thickBot="1">
      <c r="A14" s="179" t="s">
        <v>142</v>
      </c>
      <c r="B14" s="26"/>
      <c r="C14" s="26"/>
      <c r="D14" s="26"/>
      <c r="E14" s="27"/>
      <c r="F14" s="27">
        <v>10</v>
      </c>
      <c r="G14" s="27"/>
      <c r="H14" s="27"/>
      <c r="I14" s="27"/>
      <c r="J14" s="155">
        <f t="shared" si="0"/>
        <v>10</v>
      </c>
      <c r="K14" s="102"/>
    </row>
    <row r="15" spans="1:11" ht="36.75" thickBot="1">
      <c r="A15" s="179" t="s">
        <v>143</v>
      </c>
      <c r="B15" s="26"/>
      <c r="C15" s="26"/>
      <c r="D15" s="26"/>
      <c r="E15" s="27">
        <v>2</v>
      </c>
      <c r="F15" s="27"/>
      <c r="G15" s="27"/>
      <c r="H15" s="27"/>
      <c r="I15" s="85"/>
      <c r="J15" s="155">
        <f t="shared" si="0"/>
        <v>2</v>
      </c>
      <c r="K15" s="102"/>
    </row>
    <row r="16" spans="1:11" ht="12.75" thickBot="1">
      <c r="A16" s="180" t="s">
        <v>183</v>
      </c>
      <c r="B16" s="29"/>
      <c r="C16" s="29">
        <v>10</v>
      </c>
      <c r="D16" s="29"/>
      <c r="E16" s="27"/>
      <c r="F16" s="27"/>
      <c r="G16" s="27"/>
      <c r="H16" s="27"/>
      <c r="I16" s="85">
        <v>7</v>
      </c>
      <c r="J16" s="155">
        <f t="shared" si="0"/>
        <v>17</v>
      </c>
      <c r="K16" s="102"/>
    </row>
    <row r="17" spans="1:11" ht="24.75" thickBot="1">
      <c r="A17" s="180" t="s">
        <v>195</v>
      </c>
      <c r="B17" s="29"/>
      <c r="C17" s="29"/>
      <c r="D17" s="29"/>
      <c r="E17" s="27">
        <v>13</v>
      </c>
      <c r="F17" s="27"/>
      <c r="G17" s="27"/>
      <c r="H17" s="27">
        <v>2</v>
      </c>
      <c r="I17" s="129"/>
      <c r="J17" s="155">
        <f t="shared" si="0"/>
        <v>15</v>
      </c>
      <c r="K17" s="102"/>
    </row>
    <row r="18" spans="1:11" ht="12.75" thickBot="1">
      <c r="A18" s="7" t="s">
        <v>51</v>
      </c>
      <c r="B18" s="100">
        <f t="shared" ref="B18:I18" si="1">SUM(B8:B17)</f>
        <v>30</v>
      </c>
      <c r="C18" s="100">
        <f t="shared" si="1"/>
        <v>10</v>
      </c>
      <c r="D18" s="100">
        <f t="shared" si="1"/>
        <v>6</v>
      </c>
      <c r="E18" s="100">
        <f t="shared" si="1"/>
        <v>38</v>
      </c>
      <c r="F18" s="100">
        <f t="shared" si="1"/>
        <v>18</v>
      </c>
      <c r="G18" s="100">
        <f t="shared" si="1"/>
        <v>14</v>
      </c>
      <c r="H18" s="100">
        <f t="shared" si="1"/>
        <v>4</v>
      </c>
      <c r="I18" s="100">
        <f t="shared" si="1"/>
        <v>7</v>
      </c>
      <c r="J18" s="102">
        <f t="shared" si="0"/>
        <v>127</v>
      </c>
      <c r="K18" s="102"/>
    </row>
    <row r="19" spans="1:11" ht="15" customHeight="1" thickBot="1">
      <c r="A19" s="7" t="s">
        <v>52</v>
      </c>
      <c r="B19" s="8"/>
      <c r="C19" s="8"/>
      <c r="D19" s="8"/>
      <c r="E19" s="8"/>
      <c r="F19" s="8"/>
      <c r="G19" s="8"/>
      <c r="H19" s="8"/>
      <c r="I19" s="58"/>
      <c r="J19" s="46"/>
      <c r="K19" s="146"/>
    </row>
    <row r="20" spans="1:11">
      <c r="I20" s="207"/>
    </row>
    <row r="21" spans="1:11">
      <c r="I21" s="23"/>
    </row>
    <row r="22" spans="1:11">
      <c r="I22" s="23"/>
    </row>
  </sheetData>
  <mergeCells count="3">
    <mergeCell ref="J1:K1"/>
    <mergeCell ref="A3:K3"/>
    <mergeCell ref="J2:K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zestawienie rejonów</vt:lpstr>
      <vt:lpstr>R I</vt:lpstr>
      <vt:lpstr>R II</vt:lpstr>
      <vt:lpstr>R III</vt:lpstr>
      <vt:lpstr>R IV</vt:lpstr>
      <vt:lpstr>R V</vt:lpstr>
      <vt:lpstr>R VI</vt:lpstr>
      <vt:lpstr>R VII</vt:lpstr>
      <vt:lpstr>R VIII</vt:lpstr>
      <vt:lpstr>R IX</vt:lpstr>
      <vt:lpstr>'R I'!Obszar_wydruku</vt:lpstr>
      <vt:lpstr>'R II'!Obszar_wydruku</vt:lpstr>
      <vt:lpstr>'R III'!Obszar_wydruku</vt:lpstr>
      <vt:lpstr>'R IV'!Obszar_wydruku</vt:lpstr>
      <vt:lpstr>'R IX'!Obszar_wydruku</vt:lpstr>
      <vt:lpstr>'R V'!Obszar_wydruku</vt:lpstr>
      <vt:lpstr>'R VI'!Obszar_wydruku</vt:lpstr>
      <vt:lpstr>'R VII'!Obszar_wydruku</vt:lpstr>
      <vt:lpstr>'R VIII'!Obszar_wydruku</vt:lpstr>
      <vt:lpstr>'zestawienie rejonów'!Obszar_wydruku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krzesinskaj</dc:creator>
  <cp:lastModifiedBy>krzesinskaj</cp:lastModifiedBy>
  <cp:lastPrinted>2020-02-20T11:31:10Z</cp:lastPrinted>
  <dcterms:created xsi:type="dcterms:W3CDTF">2016-01-13T13:42:53Z</dcterms:created>
  <dcterms:modified xsi:type="dcterms:W3CDTF">2020-02-20T11:40:19Z</dcterms:modified>
</cp:coreProperties>
</file>