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radziszewska\Desktop\ZP_125_2024_ŚRODKI CZYSTOŚCI\4. na stronę\"/>
    </mc:Choice>
  </mc:AlternateContent>
  <bookViews>
    <workbookView xWindow="0" yWindow="0" windowWidth="28770" windowHeight="12270" tabRatio="771"/>
  </bookViews>
  <sheets>
    <sheet name="ZP_125_2024_ZAŁACZNIK NR 2" sheetId="56" r:id="rId1"/>
  </sheets>
  <calcPr calcId="162913"/>
</workbook>
</file>

<file path=xl/calcChain.xml><?xml version="1.0" encoding="utf-8"?>
<calcChain xmlns="http://schemas.openxmlformats.org/spreadsheetml/2006/main">
  <c r="I345" i="56" l="1"/>
  <c r="I346" i="56"/>
  <c r="I347" i="56"/>
  <c r="I348" i="56"/>
  <c r="I350" i="56"/>
  <c r="I351" i="56"/>
  <c r="I352" i="56"/>
  <c r="I353" i="56"/>
  <c r="I354" i="56"/>
  <c r="I355" i="56"/>
  <c r="I356" i="56"/>
  <c r="I357" i="56"/>
  <c r="I358" i="56"/>
  <c r="I359" i="56"/>
  <c r="I360" i="56"/>
  <c r="I362" i="56"/>
  <c r="I363" i="56"/>
  <c r="I364" i="56"/>
  <c r="I365" i="56"/>
  <c r="I366" i="56"/>
  <c r="I367" i="56"/>
  <c r="I368" i="56"/>
  <c r="I369" i="56"/>
  <c r="I370" i="56"/>
  <c r="I371" i="56"/>
  <c r="I372" i="56"/>
  <c r="I373" i="56"/>
  <c r="I374" i="56"/>
  <c r="I375" i="56"/>
  <c r="I377" i="56"/>
  <c r="G345" i="56"/>
  <c r="G346" i="56"/>
  <c r="G347" i="56"/>
  <c r="G348" i="56"/>
  <c r="G349" i="56"/>
  <c r="I349" i="56" s="1"/>
  <c r="G350" i="56"/>
  <c r="G351" i="56"/>
  <c r="G352" i="56"/>
  <c r="G353" i="56"/>
  <c r="G354" i="56"/>
  <c r="G355" i="56"/>
  <c r="G356" i="56"/>
  <c r="G357" i="56"/>
  <c r="G358" i="56"/>
  <c r="G359" i="56"/>
  <c r="G360" i="56"/>
  <c r="G361" i="56"/>
  <c r="I361" i="56" s="1"/>
  <c r="G362" i="56"/>
  <c r="G363" i="56"/>
  <c r="G364" i="56"/>
  <c r="G365" i="56"/>
  <c r="G366" i="56"/>
  <c r="G367" i="56"/>
  <c r="G368" i="56"/>
  <c r="G369" i="56"/>
  <c r="G370" i="56"/>
  <c r="G371" i="56"/>
  <c r="G372" i="56"/>
  <c r="G373" i="56"/>
  <c r="G374" i="56"/>
  <c r="G375" i="56"/>
  <c r="G376" i="56"/>
  <c r="I376" i="56" s="1"/>
  <c r="G377" i="56"/>
  <c r="G344" i="56"/>
  <c r="I344" i="56" s="1"/>
  <c r="I326" i="56"/>
  <c r="I327" i="56"/>
  <c r="I328" i="56"/>
  <c r="I330" i="56"/>
  <c r="I325" i="56"/>
  <c r="G326" i="56"/>
  <c r="G327" i="56"/>
  <c r="G328" i="56"/>
  <c r="G329" i="56"/>
  <c r="I329" i="56" s="1"/>
  <c r="G330" i="56"/>
  <c r="G331" i="56"/>
  <c r="I331" i="56" s="1"/>
  <c r="G325" i="56"/>
  <c r="G332" i="56" s="1"/>
  <c r="G6" i="56"/>
  <c r="G7" i="56"/>
  <c r="G8" i="56"/>
  <c r="G22" i="56"/>
  <c r="G23" i="56"/>
  <c r="G24" i="56"/>
  <c r="G25" i="56"/>
  <c r="G26" i="56"/>
  <c r="G27" i="56"/>
  <c r="G28" i="56"/>
  <c r="G29" i="56"/>
  <c r="G30" i="56"/>
  <c r="G31" i="56"/>
  <c r="G32" i="56"/>
  <c r="G46" i="56"/>
  <c r="G47" i="56"/>
  <c r="G48" i="56"/>
  <c r="G49" i="56"/>
  <c r="G50" i="56"/>
  <c r="G51" i="56"/>
  <c r="G52" i="56"/>
  <c r="G53" i="56"/>
  <c r="G54" i="56"/>
  <c r="G55" i="56"/>
  <c r="G56" i="56"/>
  <c r="G57" i="56"/>
  <c r="G58" i="56"/>
  <c r="G59" i="56"/>
  <c r="G60" i="56"/>
  <c r="G61" i="56"/>
  <c r="G62" i="56"/>
  <c r="G63" i="56"/>
  <c r="G64" i="56"/>
  <c r="G65" i="56"/>
  <c r="G66" i="56"/>
  <c r="G67" i="56"/>
  <c r="G68" i="56"/>
  <c r="G69" i="56"/>
  <c r="G70" i="56"/>
  <c r="G83" i="56"/>
  <c r="G84" i="56"/>
  <c r="G85" i="56"/>
  <c r="G86" i="56"/>
  <c r="G87" i="56"/>
  <c r="G99" i="56"/>
  <c r="G100" i="56"/>
  <c r="G101" i="56"/>
  <c r="G102" i="56"/>
  <c r="G103" i="56"/>
  <c r="G104" i="56"/>
  <c r="G105" i="56"/>
  <c r="G106" i="56"/>
  <c r="G124" i="56"/>
  <c r="G125" i="56"/>
  <c r="G126" i="56"/>
  <c r="G127" i="56"/>
  <c r="G128" i="56"/>
  <c r="G129" i="56"/>
  <c r="G130" i="56"/>
  <c r="G131" i="56"/>
  <c r="G132" i="56"/>
  <c r="G133" i="56"/>
  <c r="G134" i="56"/>
  <c r="G135" i="56"/>
  <c r="G136" i="56"/>
  <c r="G137" i="56"/>
  <c r="G138" i="56"/>
  <c r="G139" i="56"/>
  <c r="G140" i="56"/>
  <c r="G141" i="56"/>
  <c r="G142" i="56"/>
  <c r="G143" i="56"/>
  <c r="G144" i="56"/>
  <c r="G145" i="56"/>
  <c r="G146" i="56"/>
  <c r="G147" i="56"/>
  <c r="G148" i="56"/>
  <c r="G160" i="56"/>
  <c r="G161" i="56"/>
  <c r="G162" i="56"/>
  <c r="G163" i="56"/>
  <c r="G164" i="56"/>
  <c r="G165" i="56"/>
  <c r="G166" i="56"/>
  <c r="G167" i="56"/>
  <c r="G168" i="56"/>
  <c r="G169" i="56"/>
  <c r="G170" i="56"/>
  <c r="G171" i="56"/>
  <c r="G172" i="56"/>
  <c r="G173" i="56"/>
  <c r="G174" i="56"/>
  <c r="G175" i="56"/>
  <c r="G176" i="56"/>
  <c r="G177" i="56"/>
  <c r="G178" i="56"/>
  <c r="G179" i="56"/>
  <c r="G180" i="56"/>
  <c r="G181" i="56"/>
  <c r="G182" i="56"/>
  <c r="G183" i="56"/>
  <c r="G184" i="56"/>
  <c r="G185" i="56"/>
  <c r="G186" i="56"/>
  <c r="G187" i="56"/>
  <c r="G188" i="56"/>
  <c r="G189" i="56"/>
  <c r="G190" i="56"/>
  <c r="G191" i="56"/>
  <c r="G211" i="56"/>
  <c r="G212" i="56"/>
  <c r="G213" i="56"/>
  <c r="G214" i="56"/>
  <c r="G215" i="56"/>
  <c r="G216" i="56"/>
  <c r="G217" i="56"/>
  <c r="G218" i="56"/>
  <c r="G219" i="56"/>
  <c r="G220" i="56"/>
  <c r="G221" i="56"/>
  <c r="G222" i="56"/>
  <c r="G223" i="56"/>
  <c r="G224" i="56"/>
  <c r="G225" i="56"/>
  <c r="G226" i="56"/>
  <c r="G227" i="56"/>
  <c r="G228" i="56"/>
  <c r="G229" i="56"/>
  <c r="G230" i="56"/>
  <c r="G231" i="56"/>
  <c r="G232" i="56"/>
  <c r="G233" i="56"/>
  <c r="G234" i="56"/>
  <c r="G235" i="56"/>
  <c r="G259" i="56"/>
  <c r="G260" i="56"/>
  <c r="G261" i="56"/>
  <c r="G262" i="56"/>
  <c r="G263" i="56"/>
  <c r="G264" i="56"/>
  <c r="G265" i="56"/>
  <c r="G266" i="56"/>
  <c r="G267" i="56"/>
  <c r="G268" i="56"/>
  <c r="G269" i="56"/>
  <c r="G270" i="56"/>
  <c r="G271" i="56"/>
  <c r="G272" i="56"/>
  <c r="G294" i="56"/>
  <c r="G295" i="56"/>
  <c r="G296" i="56"/>
  <c r="G297" i="56"/>
  <c r="G298" i="56"/>
  <c r="G299" i="56"/>
  <c r="G300" i="56"/>
  <c r="G301" i="56"/>
  <c r="G302" i="56"/>
  <c r="G303" i="56"/>
  <c r="G304" i="56"/>
  <c r="G305" i="56"/>
  <c r="G306" i="56"/>
  <c r="G307" i="56"/>
  <c r="G308" i="56"/>
  <c r="G309" i="56"/>
  <c r="I378" i="56" l="1"/>
  <c r="G378" i="56"/>
  <c r="G9" i="56"/>
  <c r="I332" i="56"/>
  <c r="G149" i="56"/>
  <c r="G107" i="56"/>
  <c r="G236" i="56"/>
  <c r="G71" i="56"/>
  <c r="G273" i="56"/>
  <c r="G192" i="56"/>
  <c r="G88" i="56"/>
  <c r="G310" i="56"/>
  <c r="G33" i="56"/>
  <c r="I303" i="56" l="1"/>
  <c r="I306" i="56"/>
  <c r="I307" i="56"/>
  <c r="I295" i="56"/>
  <c r="I296" i="56"/>
  <c r="I297" i="56"/>
  <c r="I298" i="56"/>
  <c r="I299" i="56"/>
  <c r="I300" i="56"/>
  <c r="I301" i="56"/>
  <c r="I302" i="56"/>
  <c r="I304" i="56"/>
  <c r="I305" i="56"/>
  <c r="I308" i="56"/>
  <c r="I309" i="56"/>
  <c r="I294" i="56"/>
  <c r="I262" i="56"/>
  <c r="I264" i="56"/>
  <c r="I268" i="56"/>
  <c r="I270" i="56"/>
  <c r="I260" i="56"/>
  <c r="I261" i="56"/>
  <c r="I263" i="56"/>
  <c r="I265" i="56"/>
  <c r="I266" i="56"/>
  <c r="I267" i="56"/>
  <c r="I269" i="56"/>
  <c r="I271" i="56"/>
  <c r="I272" i="56"/>
  <c r="I259" i="56"/>
  <c r="I228" i="56"/>
  <c r="I212" i="56"/>
  <c r="I213" i="56"/>
  <c r="I214" i="56"/>
  <c r="I215" i="56"/>
  <c r="I216" i="56"/>
  <c r="I217" i="56"/>
  <c r="I218" i="56"/>
  <c r="I219" i="56"/>
  <c r="I220" i="56"/>
  <c r="I221" i="56"/>
  <c r="I222" i="56"/>
  <c r="I223" i="56"/>
  <c r="I224" i="56"/>
  <c r="I225" i="56"/>
  <c r="I226" i="56"/>
  <c r="I227" i="56"/>
  <c r="I229" i="56"/>
  <c r="I230" i="56"/>
  <c r="I231" i="56"/>
  <c r="I232" i="56"/>
  <c r="I233" i="56"/>
  <c r="I234" i="56"/>
  <c r="I235" i="56"/>
  <c r="I211" i="56"/>
  <c r="I164" i="56"/>
  <c r="I170" i="56"/>
  <c r="I182" i="56"/>
  <c r="I188" i="56"/>
  <c r="I161" i="56"/>
  <c r="I162" i="56"/>
  <c r="I163" i="56"/>
  <c r="I165" i="56"/>
  <c r="I166" i="56"/>
  <c r="I167" i="56"/>
  <c r="I168" i="56"/>
  <c r="I169" i="56"/>
  <c r="I171" i="56"/>
  <c r="I172" i="56"/>
  <c r="I173" i="56"/>
  <c r="I174" i="56"/>
  <c r="I175" i="56"/>
  <c r="I176" i="56"/>
  <c r="I177" i="56"/>
  <c r="I178" i="56"/>
  <c r="I179" i="56"/>
  <c r="I180" i="56"/>
  <c r="I181" i="56"/>
  <c r="I183" i="56"/>
  <c r="I184" i="56"/>
  <c r="I185" i="56"/>
  <c r="I186" i="56"/>
  <c r="I187" i="56"/>
  <c r="I189" i="56"/>
  <c r="I190" i="56"/>
  <c r="I191" i="56"/>
  <c r="I160" i="56"/>
  <c r="I273" i="56" l="1"/>
  <c r="I192" i="56"/>
  <c r="I310" i="56"/>
  <c r="I236" i="56"/>
  <c r="I125" i="56"/>
  <c r="I126" i="56"/>
  <c r="I127" i="56"/>
  <c r="I128" i="56"/>
  <c r="I129" i="56"/>
  <c r="I130" i="56"/>
  <c r="I131" i="56"/>
  <c r="I132" i="56"/>
  <c r="I133" i="56"/>
  <c r="I134" i="56"/>
  <c r="I135" i="56"/>
  <c r="I136" i="56"/>
  <c r="I137" i="56"/>
  <c r="I138" i="56"/>
  <c r="I139" i="56"/>
  <c r="I140" i="56"/>
  <c r="I141" i="56"/>
  <c r="I142" i="56"/>
  <c r="I143" i="56"/>
  <c r="I144" i="56"/>
  <c r="I145" i="56"/>
  <c r="I146" i="56"/>
  <c r="I147" i="56"/>
  <c r="I148" i="56"/>
  <c r="I124" i="56"/>
  <c r="I100" i="56"/>
  <c r="I101" i="56"/>
  <c r="I102" i="56"/>
  <c r="I103" i="56"/>
  <c r="I104" i="56"/>
  <c r="I105" i="56"/>
  <c r="I106" i="56"/>
  <c r="I99" i="56"/>
  <c r="I149" i="56" l="1"/>
  <c r="I107" i="56"/>
  <c r="I84" i="56"/>
  <c r="I85" i="56"/>
  <c r="I86" i="56"/>
  <c r="I87" i="56"/>
  <c r="I83" i="56"/>
  <c r="I47" i="56"/>
  <c r="I48" i="56"/>
  <c r="I49" i="56"/>
  <c r="I50" i="56"/>
  <c r="I51" i="56"/>
  <c r="I52" i="56"/>
  <c r="I53" i="56"/>
  <c r="I54" i="56"/>
  <c r="I55" i="56"/>
  <c r="I56" i="56"/>
  <c r="I57" i="56"/>
  <c r="I58" i="56"/>
  <c r="I59" i="56"/>
  <c r="I60" i="56"/>
  <c r="I61" i="56"/>
  <c r="I62" i="56"/>
  <c r="I63" i="56"/>
  <c r="I64" i="56"/>
  <c r="I65" i="56"/>
  <c r="I66" i="56"/>
  <c r="I67" i="56"/>
  <c r="I68" i="56"/>
  <c r="I69" i="56"/>
  <c r="I70" i="56"/>
  <c r="I88" i="56" l="1"/>
  <c r="I46" i="56"/>
  <c r="I71" i="56" s="1"/>
  <c r="I6" i="56"/>
  <c r="I7" i="56"/>
  <c r="I8" i="56"/>
  <c r="I22" i="56"/>
  <c r="I23" i="56"/>
  <c r="I24" i="56"/>
  <c r="I25" i="56"/>
  <c r="I26" i="56"/>
  <c r="I27" i="56"/>
  <c r="I28" i="56"/>
  <c r="I29" i="56"/>
  <c r="I30" i="56"/>
  <c r="I31" i="56"/>
  <c r="I32" i="56"/>
  <c r="I33" i="56" l="1"/>
  <c r="I9" i="56"/>
</calcChain>
</file>

<file path=xl/sharedStrings.xml><?xml version="1.0" encoding="utf-8"?>
<sst xmlns="http://schemas.openxmlformats.org/spreadsheetml/2006/main" count="996" uniqueCount="392">
  <si>
    <t>Lp</t>
  </si>
  <si>
    <t>Jed.                 miary</t>
  </si>
  <si>
    <t>Cena jedn. netto w zł</t>
  </si>
  <si>
    <t>VAT %</t>
  </si>
  <si>
    <t>Wartość ogółem netto w zł</t>
  </si>
  <si>
    <t>Wartość ogółem brutto w zł</t>
  </si>
  <si>
    <t>Opis przedmiotu zamówienia - asortyment/ nazwa</t>
  </si>
  <si>
    <t>►</t>
  </si>
  <si>
    <t>WYMAGANIA:</t>
  </si>
  <si>
    <t>szt</t>
  </si>
  <si>
    <t xml:space="preserve">Pakiet Nr 1  - (dozowniki na mydło i papier toaletowy, wkłady do dozowników) </t>
  </si>
  <si>
    <t>op.=1l</t>
  </si>
  <si>
    <t>op.=1 rolka/ 100 listków</t>
  </si>
  <si>
    <t>Pakiet Nr 2  - (ściereczki, gąbki, zmywaki )</t>
  </si>
  <si>
    <t>Kij drewniany do szczotki do zamiatania z gwintem, min 140 cm</t>
  </si>
  <si>
    <t>Listwa ściągajaca do szyb z metalu, min 45 cm</t>
  </si>
  <si>
    <t>Skrobak metalowy z rączką+ostrze do skrobania op.5 szt</t>
  </si>
  <si>
    <t>szczotka do rąk typu żelazko, dł. Min 14 cm, mix kolorów</t>
  </si>
  <si>
    <t>Rękawice robocze przeciwprzecięciowe , z przędzy polietylenowej , powlekane podwójną warstwą nitrylu rozmiary S-XL</t>
  </si>
  <si>
    <t xml:space="preserve">Wieszak chrom, aluminium , połysk.Rozstaw otworów min 32 mm, 2 haki , przykręcany do sciany </t>
  </si>
  <si>
    <t>Czyściwo syntetyczne, bezpylne charakteryzujące się brakiem pozostawiania włókien i pyłów na czyszczonych powierzchniach; czyściwo do pracy na stanowisku przygotowywania radiofarmaceutyków; nie gorsze niż Kimberly Clark Kimtech Pure, wymiary 34x34cm, 600 odcinków w kartonie</t>
  </si>
  <si>
    <t>szt.</t>
  </si>
  <si>
    <t>opk.=5 szt.</t>
  </si>
  <si>
    <t>opk.= 1kpl.</t>
  </si>
  <si>
    <t>opk.=1para</t>
  </si>
  <si>
    <t>Wycieraczka antykurzowa , rozmiar min. 40/60 cm, 100% poliamid, winylowy podkład</t>
  </si>
  <si>
    <t>Wycieraczka antykurzowa , rozmiar min. 60/90 cm, 100% poliamid, winylowy podkład</t>
  </si>
  <si>
    <t>Wycieraczka antykurzowa , rozmiar min. 90/150cm, 100% poliamid, winylowy podkład</t>
  </si>
  <si>
    <t>Pakiet Nr 5  - (Wózki do sprzątania i odpadów)</t>
  </si>
  <si>
    <t>opk.=1 szt./  15 l</t>
  </si>
  <si>
    <t>opk.=1 szt./  25 l</t>
  </si>
  <si>
    <t>opk.=1 szt./  45 l</t>
  </si>
  <si>
    <t>opk.=1 szt./  12 l</t>
  </si>
  <si>
    <t>opk.=1 szt./  3 l</t>
  </si>
  <si>
    <t>opk.=1 szt./  5 l</t>
  </si>
  <si>
    <t>opk.=1 szt./  10 l</t>
  </si>
  <si>
    <t>opk.=1 szt./  20 l</t>
  </si>
  <si>
    <t xml:space="preserve">Uchwyt ręczny do pada szorującego , bez kija ( 25 x 11 cm szer pada). </t>
  </si>
  <si>
    <t>Ściągacz do podłogi, prosty, metalowy, lekki wykonany z wysokiej jakości tworzywa ,odporny na uszkodzenia podwójna guma,  minimum 55cm</t>
  </si>
  <si>
    <t>Uchwyt z PCV narzędziowy (wieszak)do mopów (6 haków) , ścienny.</t>
  </si>
  <si>
    <t>opk.=1 szt./ 140 g</t>
  </si>
  <si>
    <t>Mydło w płynie koloru białego, bez zapachu z zawartością lanoliny  i kolagenu</t>
  </si>
  <si>
    <t>Mydło w kostce z gliceryną</t>
  </si>
  <si>
    <t>Szampon do włosów</t>
  </si>
  <si>
    <t>opk.= 1szt, / 0,5 l</t>
  </si>
  <si>
    <t>opk.= 1szt, / 5 l</t>
  </si>
  <si>
    <t>opk.= 1szt, / 0,25 l</t>
  </si>
  <si>
    <t>opk.= 1szt, / 5 kg</t>
  </si>
  <si>
    <t>opk.= 1szt, / 0,5 kg</t>
  </si>
  <si>
    <t>opk.= 1szt, / 0,1 kg</t>
  </si>
  <si>
    <t>opk.= 1szt, / 0,05 kg</t>
  </si>
  <si>
    <t>opk.= 1szt, / 1 l</t>
  </si>
  <si>
    <t>opk.= 1szt, / 1 l.</t>
  </si>
  <si>
    <t>opk.= 1szt, / 0,4 l</t>
  </si>
  <si>
    <t>opk.= 1szt, / 100 g</t>
  </si>
  <si>
    <t>opk.= 1szt, / 150 ml</t>
  </si>
  <si>
    <t>opk.= 1szt, /  5 l</t>
  </si>
  <si>
    <t>opk.= 1szt, / 1,25 l</t>
  </si>
  <si>
    <t>opk.= 1 szt, / 5 l.</t>
  </si>
  <si>
    <t>opk.= 1szt, / 5 l.</t>
  </si>
  <si>
    <t xml:space="preserve">Opakowania z oryginalnymi etykietami zamieszczonymi przez importera/producenta preparatu. </t>
  </si>
  <si>
    <t>op.=1 szt/ 40g</t>
  </si>
  <si>
    <t>Szczotka do butelek 125 ml L, plastikowa</t>
  </si>
  <si>
    <t>Szczotka do butelek 250 ml L, plastikowa</t>
  </si>
  <si>
    <t>Szczotka do pajęczyn duża , szer. 20 cm +/-5% wys. min. 15 cm+/-5% dł kija min 160 cm</t>
  </si>
  <si>
    <t>op.=1 szt/ 520g</t>
  </si>
  <si>
    <t>op.=100 szt.</t>
  </si>
  <si>
    <t>op.=5 szt.</t>
  </si>
  <si>
    <t>Kosz plastikowy, biały z pokrywą, na pedał 28 -30 l, wymiary: głebokość 28-30 cm, szerokość 33-34,5 cm, wysokość 52-53 cm</t>
  </si>
  <si>
    <t>MISKA PLASTIKOWA wykonana z grubego tworzywa sztucznego 3 L</t>
  </si>
  <si>
    <t>MISKA PLASTIKOWA wykonana z grubego tworzywa sztucznego 5 L</t>
  </si>
  <si>
    <t>MISKA PLASTIKOWA wykonana z grubego tworzywa sztucznego 10 L</t>
  </si>
  <si>
    <t>MISKA  PLASTIKOWA wykonana z grubego tworzywa sztucznego 20 L</t>
  </si>
  <si>
    <t>opk.=1 szt./  30 l</t>
  </si>
  <si>
    <t>opk.=1 szt./  16 l</t>
  </si>
  <si>
    <t>opk.= 1szt, / 0,25 L</t>
  </si>
  <si>
    <t>opk.= 1szt, / 1 L.</t>
  </si>
  <si>
    <t>Ściągacz do podłogi, skośny, metalowy,  lekki wykonany z wysokiej jakości tworzywa odporny na uszkodzenia , podwójna guma,   minimum 45cm</t>
  </si>
  <si>
    <t xml:space="preserve">Listwa ściągająca do ściagacza do szyb-zapas  45cm, </t>
  </si>
  <si>
    <t>opk.=1 szt./ 100 cm</t>
  </si>
  <si>
    <t>opk.=1 szt./ 250 g</t>
  </si>
  <si>
    <t>opk.=1 szt./ 55 cm</t>
  </si>
  <si>
    <t>opk.=1 szt./ 45 cm</t>
  </si>
  <si>
    <t>opk.=1 szt./ 120 cm</t>
  </si>
  <si>
    <t>opk.=1 szt./ 14 g</t>
  </si>
  <si>
    <t>opk.=1 szt.</t>
  </si>
  <si>
    <t>Płyn do usuwania  kleju po naklejkach, do drzwi, okien, szyb, PCV, kamienia, . Usuwa plamy z atramentu, tuszu, zywicy, tłuszczu . Pojemność 500 ml</t>
  </si>
  <si>
    <t>Znaki ostrzegawcze koloru żółtego z tworzywa sztucznego z napisem niezmywalnym "uwaga śliska podłoga"</t>
  </si>
  <si>
    <t>Mydło w piance. Nabój o pojemnośći 1 L = 2500 dawek, wyposażone  w jednorazową pompkę. Mydło w kolorze  białym lub jasnożółtym o gęstości 1,03g/cm3. Nabój do dozownika z poz 2.</t>
  </si>
  <si>
    <t>Pakiet Nr 3  -  (grabie, łopatki, rękawiczki, okulary, maski ochronne,  torebki strunowe)</t>
  </si>
  <si>
    <t>Torebki strunowe  o wymiarach  150/200 , pakowane maxymalnie po 100 szt.</t>
  </si>
  <si>
    <t>opk.=1oo szt.</t>
  </si>
  <si>
    <t>Wózek na stelażu na odpady  medyczne / bieliznę 1/ 120 l. , na skrętnych kółkach. Z  pokrywą na kółach, otwierany za pomoc pedała z a metalowym cięgłem (całe metalowe). Rama  malowana lakierem proszkowym, z zapinkami, bez widocznych spawów elementów metalowych. Podstawa wózka z tworzywa sztucznego. Wymiary wózka 93/47/41,5 cm , +/- 1 cm. Waga  5 kg.Materiał odporny na działanie środków dezynfekcyjnych. Kolory klapy do wyboru przez zamawiajacego ( czerwony,szary, niebieski, zielony) .</t>
  </si>
  <si>
    <t>opk.=52 szt.</t>
  </si>
  <si>
    <t>opk.= 1szt, / 1,5 kg</t>
  </si>
  <si>
    <t xml:space="preserve"> Preparat  przeznaczony do codziennego mycia wszelkich powierzchni wodoodpornych (powierzchni lakierowanych, tworzyw sztucznych, płytek ceramicznych, marmuru, szkła), kolor nakrętki zgodny z kodowaniem kolorystycznym produktu . Nie pozostawiający smug i zacieków. Nadajacy połysk, o przyjemnym  zapachu. Wymagane właściwości antystatyczne. Chroniący powierzchnię przed zabrudzeniem. Do stosowania z powierzchnią mającą kontakt z żywnością. Stężenie  roztworu  roboczego min.0,25%-max. 2 %, kompozycja zapachowa. pH ok. 8, +/- 0,5% Gęstość 1,00-1,01 g/cm3. Bez zawartości etanolu.związki powirzchnioweo czynne, rozpuszczalniki rozpuszczalne w wodzie,zwiazki kompleksujace, konserwant, kompozycja zapachowa, barwnik. Opakowanie butelka 5l .  Posiadający zaświadczenie niezależnego, uprawnionego podmiotu potwierdzającego, że zaproponowany przez producenta preparat o zadeklarowanym składzie, przeznaczeniu i sposobie użycia nie stanowi zagrożenia dla zdrowia człowieka.Atest PZH HŻ . posiadający  opinie CZD lub  innej jednostki Badawczo-Rozwojowej przy Specjalistycznym Szpitalu Pediatrycznym. Wymagana ulotka i karta charakterystyki.</t>
  </si>
  <si>
    <t xml:space="preserve">Gotowy preparat  do mycia i dezynfekcji pomieszczeń,  powierzchni i urzadzeń sanitarnych. Zawierający 3,5g kwasu glikolowego/100 g produktu, substancje wspomagające 2,2’ (oktadek-9-enilimino) bisetanol. Nie zawierający w swoim składzie  kwasu solnego i formaldehydów. Posiadający właściwości biobójcze, przeznaczony również dla powierzchni mających kontakt z żywnością (zgodnie ze Świadectwem Jakości Zdrowotnej). Produkt o lepiej konsystencji, PH koncentratu 0,5-1,5, gęstość 1-1kg m3. Pozostawiający  przyjemny zapach. Produkt w opakowaniach 1L zawierających informację na temat PH koncentratu. Produkt profesjonalny. Wymagana ulotka i karta charakterystyki.  </t>
  </si>
  <si>
    <t xml:space="preserve">Mleczko do czyszczenia różnych rodzajów powierzchni  gładkich ceramiki, kuchenek, glazury, , terakoty, kafelków, emalii, porcelany, , zlewozmywaków, wanien. Usuwajacy  tłuste zabrudzenia , naloty kamienia wodnego, rdzy,  resztki mydła, , przypalone tłuszcze, nadające połysk, nie rysyjące., nie pozostawiajace smug i zacieków. O zapachu cytrynowym. Ph 10.0, gęstość 1,30 g/cm3 +/- 0,01 Zawierające  w składzie jonowe i niejonowe  środki powierzchniowo czynne poniżej 5%, mydło ponieżej 5%. Wymagane dołączenie ulotki i karty charakterystyki.   </t>
  </si>
  <si>
    <t>Antybakteryjny, neutralny preparat usuwający tłuste zabrudzenia oraz eliminujący odory w postaci emulsji. Preparat dopuszczony do mycia powierzchni mających bezpośredni kontakt z żywnością. Preparat posiadający stosowne dokumenty jako produkt biobójczy. Stosowany do mycia ręcznego i maszynowego. Możliwość uzyskania z  1 litra koncentralu 100 litrów roztworu roboczego. Zawierający: 5-10% terpen cytrusowych, &lt;5% niejonowych środków powierzchniowo czynnych, alkohole. Nie zawierający wodorotlenku sodu ani potasu. pH koncentratu: 7,0 Opakowania:  1l zawierające informację na temat pH koncentratu i zalecanych roztworów.Wymagane załącznienie ulotki i  karty charakterystyki. Produkt profesjonalny.</t>
  </si>
  <si>
    <t xml:space="preserve">Niskopieniący preparat o cytrusowym zapachu do mycia podłóg przeznaczony do automatów czyszczących. Zalecany do mycia podłóg wrażliwych na środki alkaliczne. Posiadajacy właściwości antystatyczne i antypoślizgowe. Tworzący powłokę ochronną dzieki zawartości wosków.Możliwość uzyskania z 5l koncentratu  2000 litrów roztworu roboczego.. Zawierajacy w swoim składzie  związki powierzchniowo czynne, komponenty pielęgnacyjne, konserwant,środki konserwujace, kompozycje zapachowe, barwniki. Ph 9 +/- 0,5  gęstość 1,00-1,01 g/cm³.  Wymagane załącznienie ulotki i  karty charakterystyki. Produkt profesjonalny.       </t>
  </si>
  <si>
    <t xml:space="preserve">Płyn do ręcznego mycia naczyń, sztućców oraz urządzeń i powierzchni kuchennych. Skutecznie usuwający tłuszcz i zabrudzenia pochodzenia białkowego, pozostawiając naczynia czyste i lśniące. Nie pozostawiający śladów smug i zacieków. Zawierający w swoim składzie: alkilobenzenosulfonian sodu, betaina kokosowa, alkohole C12-14, etoksylowane (1-2.5 TE), siarczanowane, sole sodowe, alkohol izopropylowy, mieszanina 5-chloro-2-metylo-2H-izotiazol-3-onu i 2-metylo-2H-izotiazol-3-onu oraz pochodną olejku kokosowego, która chroni skórę przed podrażnieniami. O zapachu cytrynowym i miętowym. pH 7 ± 0,5. Gęstość 1,00 ± 0,01 g/cm3.  Pojemnośc 1 l.Wymagana ulotka i karta charakterystyki. </t>
  </si>
  <si>
    <t xml:space="preserve">Płyn do ręcznego mycia naczyń, sztućców oraz urządzeń i powierzchni kuchennych. Skutecznie usuwający tłuszcz i zabrudzenia pochodzenia białkowego, pozostawiając naczynia czyste i lśniące. Nie pozostawiający śladów smug i zacieków. Zawierający w swoim składzie: alkilobenzenosulfonian sodu, betaina kokosowa, alkohole C12-14, etoksylowane (1-2.5 TE), siarczanowane, sole sodowe, alkohol izopropylowy, mieszanina 5-chloro-2-metylo-2H-izotiazol-3-onu i 2-metylo-2H-izotiazol-3-onu oraz pochodną olejku kokosowego, która chroni skórę przed podrażnieniami. O zapachu cytrynowym i miętowym. pH 7 ± 0,5. Gęstość 1,00 ± 0,01 g/cm3.  Pojemnośc 5 l.Wymagana ulotka i karta charakterystyki. </t>
  </si>
  <si>
    <t>opk.= 1 szt, / 1 l.                         ( z wmontowanym dozownikiem)</t>
  </si>
  <si>
    <t xml:space="preserve">opk.= 1 szt, / 1 l </t>
  </si>
  <si>
    <t>opk.= 1 szt, / 1 l.</t>
  </si>
  <si>
    <t xml:space="preserve">opak= 1sz/  10l </t>
  </si>
  <si>
    <t>Zdzieracz do usuwania powłok polimerowych i woskowych z podłóg wodoodpornych, niewymagający spłukiwania podłogi. Produkt zawierający w swoim składzie 2-butoksyetanol o procencie wagowym 15-20, 2-aminometanol p procencie wagowym 5-10 oraz p-kumenosulfonian sodu o procencie wagowym nie mniej niż 3. Gęstość względna 1,04.  Opakowanie – maksymalna wielkość opakowania 5L</t>
  </si>
  <si>
    <t>Polimer  o podwyższonej wydajności o możliwości nakładania tylko 1 warstwy. Zawierający 1-propan-2ol wagowo nie mniej niż 5%  oraz polimery. Gęstość 1,04/cm3, pH 7,5-9,5, opakowanie min. 5L Produkt musi spełniać standardy ASTM D-2047 w zakresie współczynnika tarcia statycznego.</t>
  </si>
  <si>
    <t>opk.= 1szt, /  na 5 l.</t>
  </si>
  <si>
    <t>Pozycja:1-3  od jednego producenta</t>
  </si>
  <si>
    <t xml:space="preserve"> Pad ręczny do szorowia  wymiary min. 25 cm/11,5 cm/2,5 cm, kolory: czarny, brązowy, czerwony, zielony, biały, do pozycji 1,2 </t>
  </si>
  <si>
    <t>Mop sznurkowy, typu kentaki do mocowania szczekowego, nie agrafki typu klip. waga maksymalna 200-max. 230 g mop ma nie zawierać żadnych elementów plastikowych nadający się do prania w pralce.</t>
  </si>
  <si>
    <t xml:space="preserve">Stelaż ramka 80 do mopów 80 z pretów metalowych i tworzywa sztucznego , z przegłubem  do którego mocuje się kij teleskopowy. Waga  250 g </t>
  </si>
  <si>
    <t>Uchwyt ściągacz do szyb,  wykonany z metalu zakończony gumową rączką kompatybilny z kijem teleskopowym z   poz 19</t>
  </si>
  <si>
    <t>opk.=1 szt./ 200-230g</t>
  </si>
  <si>
    <t>Pozycja:  7-10 od jednego producenta</t>
  </si>
  <si>
    <t>opk.= 50/51 gram</t>
  </si>
  <si>
    <t>Mata wejściowa  przystosowane do użytku wewnętrznego w miejscach o zwiąkszonym natążeniu ruchu.   Kolor szary/ czarny , grubośc  7-8 mm. Wymiary długość 3660, szerokość 1200 mm. Materiał Polipropylen.</t>
  </si>
  <si>
    <t>Torebki strunowe  o wymiarach  200/250 , pakowane maxymalnie po 100 szt.</t>
  </si>
  <si>
    <t>1.</t>
  </si>
  <si>
    <t>2.</t>
  </si>
  <si>
    <t>3.</t>
  </si>
  <si>
    <t>4.</t>
  </si>
  <si>
    <t>5.</t>
  </si>
  <si>
    <t>6.</t>
  </si>
  <si>
    <t>7.</t>
  </si>
  <si>
    <t>8.</t>
  </si>
  <si>
    <t>9.</t>
  </si>
  <si>
    <t>10.</t>
  </si>
  <si>
    <t>11.</t>
  </si>
  <si>
    <t>12.</t>
  </si>
  <si>
    <t>13.</t>
  </si>
  <si>
    <t>14.</t>
  </si>
  <si>
    <t>15.</t>
  </si>
  <si>
    <t>16.</t>
  </si>
  <si>
    <t>17.</t>
  </si>
  <si>
    <t>18.</t>
  </si>
  <si>
    <t>19.</t>
  </si>
  <si>
    <t>20.</t>
  </si>
  <si>
    <t>21.</t>
  </si>
  <si>
    <t>22.</t>
  </si>
  <si>
    <t xml:space="preserve">Podajnik do kubków jednorazowych biały, składający się z przezroczystej rury, zamocowanej między dwoma korpusami. Górny korpus wyposażony jest w przykrywkę zabezpieczającą kubki przed zabrudzeniem. W komplecie wieszak z wkrętami, co daje możliwość zawieszenia podajnika. Wykonany z ABS (rura z PCV-U). Wymiary: długość min. 50 cm. </t>
  </si>
  <si>
    <t>23.</t>
  </si>
  <si>
    <t>24.</t>
  </si>
  <si>
    <t>25.</t>
  </si>
  <si>
    <t>26.</t>
  </si>
  <si>
    <t>27.</t>
  </si>
  <si>
    <t>28.</t>
  </si>
  <si>
    <t>29.</t>
  </si>
  <si>
    <t>30.</t>
  </si>
  <si>
    <t>31.</t>
  </si>
  <si>
    <t>32.</t>
  </si>
  <si>
    <t>33.</t>
  </si>
  <si>
    <t>34.</t>
  </si>
  <si>
    <t xml:space="preserve">Oliwka dla dzieci  i niemowląt  z dodatkiem wit F, nie zawierająca barwników, nawilżająca, pielęgnująca i natłuszczajaca skóre. Poj. 150 ml </t>
  </si>
  <si>
    <t>Torebki strunowe  o wymiarach  100/150, pakowane maxymalnie po 100 szt.</t>
  </si>
  <si>
    <t>Koszyk plastikowy, ażurowy  wykonany z polipropylenu. Wymiary min. 254x159x770</t>
  </si>
  <si>
    <t>Koszyk plastikowy, ażurowywykonany z polipropylenu. Wymiary min. 305x190x110</t>
  </si>
  <si>
    <t>Koszyk plastikowy, ażurowy , wykonany z polipropylenu. Wymiary min. 368x255x140</t>
  </si>
  <si>
    <t>POJEMNIK PLASTIKOWY  z pokrywą i bocznymi rączkami zamykającymi. Prostokątny o pojemności min 55 l. Wymiary min.: dług. 58,6 szer. 39 głębokość 35,5</t>
  </si>
  <si>
    <t>opk.= 1szt, / 1,25 kg</t>
  </si>
  <si>
    <t xml:space="preserve">Grabie metalowe , utwardzana głowica  z wysokiej jakości stali, 12 zębków trzonek sosnowy, lakierowany, szer. 30 cm, dł. 140 cm,                     </t>
  </si>
  <si>
    <t xml:space="preserve">Zapałki </t>
  </si>
  <si>
    <t xml:space="preserve">Mop akrylowy do zamiatania,  80 cm przeszywany struktura włosa strzyżonego ,ścieralność 3% struktura włosa ni pozwala na unoszenie się kurzu </t>
  </si>
  <si>
    <t>Uchwyt pada szorującego z kijem min ( 23 x10 cm szer pada),  do pozycji 3</t>
  </si>
  <si>
    <t>Stelaż na rzep do mopów jednorazowych, system spreyowy, kij aluminiowy z ergomoniczną raczką oraz z przyciskiem umożliwiajacym odpowiednie dozowanie detergentu z otworem umożliwiajacym wlanie śr dezynfekcyjnego do środk kija za pomocą specjalnie przystosowanej do tego butelki. Z systemem  łatwo demontowanego na rzep . Dlugośc  kija 140 cm. +/- 5 cm., szerokośc  stelaża 40 cm +/- 1 cm. Stelaz posiadajacy możliwośc dostępu do  trudnodostepnych powierzchni.</t>
  </si>
  <si>
    <t>opk.= 1szt, / 0,6 l</t>
  </si>
  <si>
    <t>Szczotka do WC plastikowa z pojemnikiem na szczotkę, biała, wyskość 40 cm</t>
  </si>
  <si>
    <t>Szufelka + zmiotka, komplet wykonany z tworzywa sztucznego, włoskie z tworzywa sztucznego, szczotka  dł 29-30 cm, szufelka z listwą gumową na krawędzi,z możliwością podwieszenia, szrokość20-21 cm, dł 30 cm</t>
  </si>
  <si>
    <t>Szczotka do zamiatania, plastikowa z wymiennym, wkręcanym kijem plastikowym, rozmiar szczotki 40 c,  włosie sztuczne, , kij z metalu i PP o dł 120-130 cm</t>
  </si>
  <si>
    <t>Preparat przeznaczony do pielęgnacji powierzchni ze stali szlachetnej. Preparat gotowy do użycia, środek w formule spray and wipe. Nabłyszczający  i opóźniający  proces ponownego osadzania się brudu. Z technologią  anti- fingerprint, dzięki której myte powierzchnie są zabezpieczone przed niepożądanymi odciskami palców i dłoni. Gęstość 20 ºC: 980 - 1000 kg/m³. pH produktu: 5 – 6. Preparat zawiera w swoim składzie 15-30% fosforanów. Opakowanie 0,6L zawierające informację na temat pH produktu</t>
  </si>
  <si>
    <t>Środek do mycia szyb, luster i powierzchni szklanych, skutecznie usuwa zabrudzenia pozostawiając krystaliczny blask mytych powierzchni bez smug. Zawiera nanotechnologie, działa antystatycznie oraz opóźnia odkładanie się brudu. Nie wymaga wycierania i polerowania do sucha. Produkt posiada Atest PZH. Zawierający w swoim składzie Alkohole, &lt;5% niejonowych związków powierzchniowo czynnych, substancje wspomagające. PH produktu 10-11, gęstość 980 - 990 kg/m³, kolor niebieski. Opakowanie 0,6L zawierające informację na temat pH produktu</t>
  </si>
  <si>
    <t>Płyn dozowany w postaci pianki do mycia powierzchni sanitarnych o przyjemnym owocowym zapachu. Przeznaczona do mycia kabin, brodzików, osłon plastikowych i szklanych, armatury łazienkowej, kuchennej. Usuwa rdzę, osady kamienne, naloty z mydła oraz tłustego brudu. Nadaje przyjemny zapach. Posiada właściwości antybakteryjne. Może być stosowany przed lub po zastosowaniu środków dezynfekujących. Skład: kwas amidosiarkowy 1-&lt;2,5%, (metylo-2-metoksyetoksy) propanol 1-&lt;2,5%, D-Glucopyranose, oligomers, decyl octyl glycosides 1-2,5%. pH 1,5 +/- 0,5. Gęstość: 1,005 - 1,015 g/cm3. Kolor płynu czerwony. Produkt profesjonalny. Wymagana karta charakterystyki Opakowanie: 500 ml ze sprysk</t>
  </si>
  <si>
    <t xml:space="preserve">opak= 1sz/  0,5l </t>
  </si>
  <si>
    <t>op.=1 szt/250g/m²</t>
  </si>
  <si>
    <t>op.=1 szt/ 75g/m²</t>
  </si>
  <si>
    <t>op.=1 szt/ 48 g/m²</t>
  </si>
  <si>
    <t xml:space="preserve">opk.= 1szt, / 0,3 kg </t>
  </si>
  <si>
    <t xml:space="preserve">Myjka do szyb z mikrofazy z docierką,  minimum 45cm. Gramatura 75 g/m²+/- 5% </t>
  </si>
  <si>
    <t xml:space="preserve">Myjka do szyb z mikrofazy typu baranek struktura  myjki zapobiegająca  strzępieniu minimum 45cm, skład : poliester 70% , 30 % poliamid. Gramatura 48 g/m². +/- 5% </t>
  </si>
  <si>
    <t>Pakiet Nr 10  - (Mopy jednorazowe, stelaże, uchwyty, kije do uchwytów,  pady szorujące, szczotki  )</t>
  </si>
  <si>
    <t>Delikatny płyn do mycia , pielęgnacjii konserwacji mebli drewnianych i laminowanychz woskiem  nadający m połysk powierzchniom, o delikatnym zapachu,. Nie pozostawiającym smug. Skłąd emulsja silikonowa , i woskowa oraz kompozycja zapachowa</t>
  </si>
  <si>
    <t>Pomki dozujace do karnistrów 5 i 10 litrowych</t>
  </si>
  <si>
    <t xml:space="preserve">Wybielacz usuwajacy uporczywe plamy z powierzchni ceramicznych i emaliowanych , urzadzen sanitarnych oraz tkanin, nie powidujący niszczenia , na bazie podchlorynu sodu  o poj  1 litra. </t>
  </si>
  <si>
    <t xml:space="preserve">Pasta do ochrony i nabłyszczania podłoży PCV, marmuru, lastriko, nadająca  połysk. Poj 5 l </t>
  </si>
  <si>
    <t>Dozownik do mydła w piance o pojemności 1L. Dozownik na naboje mydlane - nie do nalewania, wykonany z tworzywa ABS + MABS, z okienkiem , metalowy zamek, zamykany na metalowy kluczyk, biały, parametry 286x113x105mm +/- 10 cm na wymiarach</t>
  </si>
  <si>
    <t>Jednorazowe maszynki do golenia  z trzema ostrzami i nawilżającym paskiem wskaźnikowym.</t>
  </si>
  <si>
    <t>Okulary ochronne , robocze do pracy, zabezpieczajace przed  oparami, mgłą, odryskami cieczy i ciał stałych o niewielkiej sile uderzenia. Szyba z poliweąglanu, bezbarwana, z szerokim wizjerem, kanaliki wentylacyjnezapobiegające parowaniu soczewki. Wkładki chroniace skronie.</t>
  </si>
  <si>
    <t>Rękawice gospodarcze, gumowe, lekko flokowane, moletowane na palcach i części chwytnej. Miękki, elastyczne, odporne na rozdarcia i przerwania, chroniące przed detergentami.Spełniające normy EN374, EN 388, EN 420,lub równoważne. 4 rozmiary: S, M, L, XL , XXL</t>
  </si>
  <si>
    <t>Rękawice nitrylowe, flokowane bawełną, dług. od 300 do 350 mm, grubość 0,3mm spełniające normy EN374, EN 388.lub równoważne. Rozmiary: S,M,L,XL</t>
  </si>
  <si>
    <t xml:space="preserve">Rękawice, rozmiary: S, M, L, XL, XXL.Wykonane z mieszanki bawełniano-poliestrowej, zakończone ściągaczem. W części chwytnej powleczone gumą lateksową. </t>
  </si>
  <si>
    <t>Zapachowy środek do mycia powierzchni wodoodpornych (posadzki).do mycia  ręcznego i maszynowego, antypoślizgowy. Nie pozostawiający smug i zacieków. Z tachnologią Anti-Stone opóźniającą osadzanie się kamienia wodnego na mytych powierzchniach. Pozostawiający przyjemny, długotrwały zapach.Środek nie zawiera APEO, konserwantów i formaldehydu.Możliwośc uzyskania z 1 litra koncentratu 200 roztworów roboczych produktu..Zawierający: &lt;5% niejonowych środków powierzchniowo czynnych, kompozycje zapachowe:  AMYL CINNAMAL, LIMONENE oraz 1-metoksypropan-2-ol. pH koncentartu: 7,5-8,5. Gęstość koncentratu 978 - 988 kg/m³. Opakowania 1L zawierające informację na temat pH koncentratu i zalecanych roztworów. Posiadający  atest PZH.Posiadający właściwości antypoślizgowe, potwierdzone niezależnym certyfikatem wykonanym w zewnętrznym Laboratorium. Produkt spełnia wymogi norm : EN 13036-4:2011 lub równoważne.</t>
  </si>
  <si>
    <t xml:space="preserve">Zapachowy środek do mycia powierzchni wodoodpornych (posadzki).do mycia  ręcznego i maszynowego, antypoślizgowy. Nie pozostawiający smug i zacieków. Z tachnologią Anti-Stone opóźniającą osadzanie się kamienia wodnego na mytych powierzchniach. Pozostawiający przyjemny, długotrwały zapach.Środek nie zawiera APEO, konserwantów i formaldehydu.Możliwośc uzyskania z 1 litra koncentratu 2000 roztworów roboczych produktu..Zawierający: &lt;5% niejonowych środków powierzchniowo czynnych, kompozycje zapachowe: AMYL CINNAMAL, LIMONENE oraz 1-metoksypropan-2-ol. pH koncentartu: 7,5-8,5. Gęstość koncentratu 978 - 988 kg/m³. Opakowania 10 L zawierające informację na temat pH koncentratu i zalecanych roztworów. Posiadający  atest PZH.Posiadający właściwości antypoślizgowe, potwierdzone niezależnym certyfikatem wykonanym w zewnętrznym Laboratorium. Produkt spełnia wymogi norm : EN 13036-4:2011 lub równoważne. </t>
  </si>
  <si>
    <t>Alkaiczny koncentrat do mycia w obiektach przemysłowych, mycia maszyn, usuwający olej,tłuszcz, brud z zeschnietych powierzchni.O składzie wodorotlenku sodu, fosforamów, metakrzemianów, zwiazków powierzchniowo czynnych.PH 13,5+/- 0,5 Poj 1 litr. Wymagana ulotka i karta charakterystyki.</t>
  </si>
  <si>
    <t>Pojemniki ze spryskiwaczem o pojemności 0,5 lub 0,6 litra do pozycji 1,3,5,7</t>
  </si>
  <si>
    <t>Szczotka ryżowa  z  tworzywa szczucznego (PCV) w zestawie z kijem ,  włosie z włókna nylonowego. Wymiary szczotki 220/60/50</t>
  </si>
  <si>
    <t>opk.=1 szt./200g</t>
  </si>
  <si>
    <t>opk.=1 szt./145g</t>
  </si>
  <si>
    <t>Skoncentrowany środek do gruntownego czyszczenia pomieszczeń i urządzeń sanitarnych. Likwidujący przykre zapachy w pomieszczeniach zawilgoconych. Zawierający technologię Anti-Stone opóźniającą osadzanie się kamienia wodnego na mytych powierzchniach.Skuteczny w obszarze odkamieniania posiadający udokumentowany współczynnik KLI (dot. skuteczności odkamieniania) większy niż 3.Badanie wykonane w niezależnym laboratorium. Stosowany w rozcieńczeniach 1:10 do 1:50. Zawierający: &lt;5% niejonowych środków powierzchniowo czynnych, 5-10% kwasu amidosulfonowego, 5-10% kwasu ortofosforowego, izotridekanol oksyetylowany, 2-butoksyetanol oraz inhibitor korozji. pH koncentratu 0-1. Gęstość koncentratu 1,085 – 1,095 g/cm3. Opakowania 1L i  zawierające informację na temat pH koncentratu i zalecanych roztworów. Produkt profesjonalny. Wymagana ulotka i karta charakterystyki.opakowanie zawierające inf na temat ph koncentratu i zalecanych roztworów. Produkt ze świadectwem Jakośći Zdrowotnej. Związki powierzchniowo czynne biodegradalne. Środek nie zawiera APEP, kwasu solnego i aldehydów</t>
  </si>
  <si>
    <t>Wykonawca zapewni do wszystkich zamontowanych systemów dozujących opiekę serwisową na każde wezwanie Zamawiającego. Wykonawca zapewni dojazd serwisu do 6 dni roboczych.</t>
  </si>
  <si>
    <t>Folia aluminiowa spożywcza, mocna. Wymiary: szerokość min. 30 cm, długość min. 150. Gruba, wytrzymała, dostosowująca się do temperatury -40°C DO +250°C</t>
  </si>
  <si>
    <t>POJEMNIK PLASTIKOWY  z pokrywą bez rączki prostokątny (transparentny). Pojemność min. 13 l wymiary min. (dług./szer./głęb.) 380x216x290 ±10%</t>
  </si>
  <si>
    <t>POJEMNIK PLASTIKOWY z pokrywą bez rączki prostokątny (transparentny). Pojemność min. 8 l wymiary min. (dług./szer./głęb.)330x189x250 ±10%</t>
  </si>
  <si>
    <t>POJEMNIK PLASTIKOWY  z pokrywą bez rączki prostokątny (transparentny). Pojemność min. 18 l wymiary min. (dług./szer./głęb.) 430x216x330 ±10%</t>
  </si>
  <si>
    <t>POJEMNIK PLASTIKOWY  z pokrywą bez rączki prostokątny (transparentny). Pojemność min. 29 l wymiary min. (dług./szer./głęb.) 430x348x330 ±10%</t>
  </si>
  <si>
    <t>POJEMNIK PLASTIKOWY  z pokrywą bez rączki prostokątny (transparentny). Pojemność min. 52 l wymiary min. (dług./szer./głęb.) 595x311x400 ±10%</t>
  </si>
  <si>
    <t>POJEMNIK PLASTIKOWY z pokrywką z rączką . Prostokątny, pojemność min 9,5 l  zamknięcie po obu stronach pojemnika, rączka chowająca się w pokrywie, dzięki której można pojemnik przenosić w inne miejsce. Wymiary min: (dług./szer./głęb.) 370x220x175 mm ±10%</t>
  </si>
  <si>
    <t>POJEMNIK PLASTIKOWY z pokrywką z rączką . Prostokątny, pojemność min 14 l  zamknięcie po obu stronach pojemnika, rączka chowająca się w pokrywie, dzięki której można pojemnik przenosić w inne miejsce. Wymiary min: (dług./szer./głęb.) 370x220x255 mm ±10%</t>
  </si>
  <si>
    <t>POJEMNIK PLASTIKOWY z pokrywką z rączką . Prostokątny, pojemność min 30 l  zamknięcie po obu stronach pojemnika, rączka chowająca się w pokrywie, dzięki której można pojemnik przenosić w inne miejsce. Wymiary min: (dług./szer./głęb.) 455x360x255 mm ±10%</t>
  </si>
  <si>
    <t xml:space="preserve">Bezpieczny preparat do usuwania osadów i kamienia z czajników  oraz żelazek, preparat w proszku. </t>
  </si>
  <si>
    <t>opk.= 1szt, / 0,5 l.</t>
  </si>
  <si>
    <t>opk.= 1szt, /5 l.</t>
  </si>
  <si>
    <t>poz 20, 21 winny pochodzić od jednego producenta</t>
  </si>
  <si>
    <t>POJEMNIK PLASTIKOWY z pokrywą i bocznymi rączkami zamykającymi. Prostokątny o pojemności min 1,5 l. Wymiary min.: dług. 21 szer. 14 głębokość 10,5 , +/- 5 %</t>
  </si>
  <si>
    <t>POJEMNIK PLASTIKOWY  z pokrywą i bocznymi rączkami zamykającymi. Prostokątny o pojemności min 3 l. Wymiary min.: dług. 25,6 szer. 16,7 głębokość 12,2,  +/- 5 %</t>
  </si>
  <si>
    <t>POJEMNIK PLASTIKOWY  z pokrywą i bocznymi rączkami zamykającymi. Prostokątny o pojemności min 9,2 l. Wymiary min.: dług. 36,5 szer. 23,5 głębokość 16,5, +/- 5 %</t>
  </si>
  <si>
    <t>POJEMNIK PLASTIKOWY z pokrywą i bocznymi rączkami zamykającymi. Prostokątny o pojemności min 15,5 l. Wymiary min.: dług. 43,5 szer. 29 głębokość 19,5, +/- 5 %</t>
  </si>
  <si>
    <t>POJEMNIK PLASTIKOWY  z pokrywą i bocznymi rączkami zamykającymi. Prostokątny o pojemności min 27 l. Wymiary min.: dług. 51,5 szer. 34,7 głębokość 22,5 +/- 5 %</t>
  </si>
  <si>
    <t>KOSZ Z PEDAŁEM I POKRYWĄ,  wykonany z polipropylenu, minimum  15L, kolor biały</t>
  </si>
  <si>
    <t>KOSZ Z PEDAŁEM I POKRYWĄ, KWADRATOWY wykonany z polipropylenu, minimum 25L, kolor biały</t>
  </si>
  <si>
    <t>Kij  aluminiowy do poz 13 i 15</t>
  </si>
  <si>
    <t>Specjalistyczny płyn typu Stalgast, przeznaczony do mycia naczyń w profesjonalnych zmywarkach gastronomicznych. Środek dokładnie czyści naczynia, sztućce, pojemniki, porcelanę czy szkło,  posiadający atest , opk.10L</t>
  </si>
  <si>
    <t>opk= 1szt./ 10L</t>
  </si>
  <si>
    <t xml:space="preserve">Kij aluminiowy  z jednym otworem na końcu trzonka umożliwiający zawieszenie, trzonek kija w w czterech kolorach do wyboru (czerwony, niebieski, zielony, zółty) w celu identyfikacji w systemie HACCP, trzonek o długości 13 cm, posiadający specjalne poprzeczne żłobienia  na palce ułatwiające trzymanie kija i wzmacniające efekt antypoślizgowy , kij z otworem u dołu umożliwiającym wpięcie do stelaża 40 cm na mop płaski. KIJ ALUMNIOWY o wymiarach  fi 23,5MM, długości całkowitej  kij 140 cm. Do pozycji 3 </t>
  </si>
  <si>
    <t>Kij teleskopowy z aluminium. Kij wysuwany od 102 do 184 cm, średnica zewnętrzna 26 mm, średnica wewnętrzna 23 mm. Antypoślizgowy uchwyt z zakończeniem w kształcie kulki z wymienną końcówką w pięciu kolorach (czerwony, niebieski, zielony, zółty, szary) w celu umozliweiania kodowania kolorami pod system HACCP.z gumowymi  wstawkami  zapewniającymi   dobry chwyt i mozliwość bezpiecznego oparcia o ścianę Ergonomiczny uchwyt .  Po środku kija zamontowana antypoślizgowy uchwyt w kolorze  umożliwiający prace z kijem . Kijz a dwa otworami u dołu umożliwiającym wpięcie do stelaża 40 cm na mop płaski .   Do pozycji 3</t>
  </si>
  <si>
    <t xml:space="preserve">Stelaż  z materiału: rękojeść: aluminium, polipropylen - Podstawa: guma,  o wymiarach 40x6 cm w kolorze szaro-zielonym, zakończony zdejmowaną końcówką umożliwijącą montaż systemu do pracy z kijem teleskopowym. Stelaż umożliwiający regulację stopnia nachylenia do 270° przy użyciu przycisku zwalniajacego rączkę. Możliwość wygięcia pod dowolnym kątem elastycznej częsci stelaża umożliwiającej czyszczenie trudno dostępnych miejsc o różnych kształtach tj. rury, kaloryfery, wysokie szafy, klimatyzatory, zewnętrzne i wewnętrzne żaluzje/ rolety </t>
  </si>
  <si>
    <t>Mop do stelaża z pozycji 8 mikrofibra wykonany z poliestru, o wymiarach 40x9 cm, dostępny w dwóch kolorach: biały i niebieski. Temperatura prania do 60°C ,. Mop z dodatkowym uchwytem materiałowym umożliwiającym zaczepienie do stelaża w celu zapobiegania ześlizgiwaniu się mopa ze stelaża.</t>
  </si>
  <si>
    <t xml:space="preserve">MOP do stelaża z pozycji 8  posiadający naturalne działanie elektrostatyczne generowane przez pocieranie włókien akrylowych sprawiający, że ​​idealnie nadają się do odkurzania  trudnodostępnych powierzchni  wymiary40x8 cm z niebieskiego aktylu.Temperatura prania maks. 40°C. Mop z dodatkowym uchwytem materiałowym umożliwiającym zaczepienie do stelaża w celu zapobiegania ześlizgiwaniu się mopa ze stelaża. </t>
  </si>
  <si>
    <t>Zestaw do mycia szyb, przeszkleń, powierzchni górnych, w skład zestawu wchodzą: Stelaż na kij teleskopowy, skład: poliamid, włókno szklane i polipropylen. Stelaż z systemem na klik umożliwiającym szybką wyminę akcesoriów do sprzątania. Stelaż z systemem na rzepy wraz z klipsami umożliwiającymi montaż ściereczek jednorazowych  oraz przegubem z blokadą umożliwiającą mycie okien na wysokości oraz ścian i sufitów. Stelaż z możliwością wymiany rzepów na nowe. Stelaż ręczny 30x8 cm - poliropylen, poliamid. Stelaż z systemem na rzepy, ułatwiające szybki montaż mopa, wraz z możliwością wymiany rzepów. Kij teleskopowy mini z możliwością przedłużenia od 56 do 93 cm, średnica zewnętrzna 26 mm, średnica wewnętrzna 23 mm, materiał: aluminium, kopolimer polipropylenu, żywica acetalowa, nylon. W dwóch kolorach do wyboru: szary i zielony. Ergonomiczna rączka zakończona kulką z tworzywa antypoślizgowego. Mop płaski  o wymiarach 30x10,5 cm: mikrofibra (80% poliester, 20% poliamid), wspornik nylonowy, mikrofibra: 0,13 DTX. 2 szt w zestawie. Mop płaski : mikrofibra (85% poliester, 15% poliamid), podłoże poliestrowe.  Mop płaski z mikrofibry o dużej chłonności, wymiary 30x12 cm, mikrofibra: 0,16 DTX.</t>
  </si>
  <si>
    <t>Mop mikrofibra do packi ręcznej z rzepem w kolorzejasno szarym o wymiarach 30x10,5 cm, Mikrofibra (80% poliester, 20% poliamid)  z pozycji 11</t>
  </si>
  <si>
    <t xml:space="preserve">Płaski mop z mikrofibry, bardzo chłonny do stelaża o wymiarach 30x8  cm,  z pozycji 11.,  Przędza: mikrofibra (85% poliester, 15% poliamid) - Podłoże: poliester, </t>
  </si>
  <si>
    <t>Pad maszynowy do gruntownego czyszczenia posadzek, usuwanie polimerów, akryli, wosków, nagromadzonych warstw , zanieczyszczeń Włókno nylon . Wypełnienie korund. Grubość 20 mm. gramatura 2200 gr/m2 rozmiar 14 cala "czarne"</t>
  </si>
  <si>
    <t>Pad maszynowy do delikatnego mycia powierzchni polerowanych i  pielęgnacji podłóg zakonserowanych przy użyciu środka , włókno nylon, wypełnienie  związek aluminium , grubość 20mm, waga 2000 gr/m2  rozmiar 20cala "czerwone"</t>
  </si>
  <si>
    <t>Pad maszynowy do gruntownego czyszczenia posadzek, usuwanie polimerów, akryli, wosków, nagromadzonych warstw , zanieczyszczeń rozmiar . Włókno nylon . Wypełnienie korund. Grubość 20 mm. gramatura 2200 gr/m2    - 11 cala "czarne"</t>
  </si>
  <si>
    <t xml:space="preserve">Kij teleskopowy do stelaża płaskiego długość kija przy maksymalnym rozłożeniu 180cm+-10cm po złożeniu  110cm +- 10cm . Dzięki łatwej regulacji zapewnia  optymalną wysokość roboczą ,umożliwiając mycie płaszczyzn poziomych i pionowych . Antypoślizgowa kulka  zapewnia odciążenie przegubów dłoni  podczas mycia. Pierścień zaciskowy służy jako praktyczne i bezpieczne wsparcie ręki podczas prac wykonywanych powyżej głowy.Do pozycji 3,4 </t>
  </si>
  <si>
    <t xml:space="preserve">Nakładka/mop z mikrofibry przeznaczona do gruntownego  mycia i czyszcenia posadzek , posiadająca strukturę naprzemiennie ułozonych  pasm mikrofazy i włókien nylonowych z szarymi paskami  do doczyszenia  trudnych do usuniecia , zeschniętych plam. System mocowania  kieszeniowy  ( usztywniny specjalna wkładką . Na jednej kieszeni logo producenta, piktogramy dotyczace prania, na drugiej kieszeni  Nazwa Szpitala (CSK UM) i data produkcji. . Parametry techniczne :        75% mikrofibra, 20% nylon, 5% poliester,Wymiar mopa: zew 46cm długość , szerokość zew 18 cm. Wymiar kieszeni: szerokość 12 cm, głębokość 7 cm., w kieszeni wszyta pianka usztywniająca  kieszeń (przeszycie 1,5-2cm) ,, temperatura prania 95 stopni, waga mopa  145 +/-  10g.,  gwarancja  300 cylki prań.  Mop produkowany w Uni Europejskiej . </t>
  </si>
  <si>
    <t>Pozycja:  11-13 produkty kompatybilne ze soba</t>
  </si>
  <si>
    <t>Pozycja:5,4 produkty kompatybilne ze sobą</t>
  </si>
  <si>
    <t>Pozycja:  8,9,10 produkty kompatybilne ze soba</t>
  </si>
  <si>
    <t>Pozycja:  7,3,4  produkty kompatybilne ze soba</t>
  </si>
  <si>
    <t>Wiaderko z wyciskaczem do mopów z poz. 9, umożliwiające wyciśnięcie mopa z pocycji  9</t>
  </si>
  <si>
    <t>Pad diamentowy do czyszczenia i konserwacji wszystkich rodzajów podłóg, bez konieczności czyszczenia za pomocą chemikaliów i polimerów, rozmiar 14", "zielony"</t>
  </si>
  <si>
    <t xml:space="preserve"> Preparat  przeznaczony do codziennego mycia wszelkich powierzchni wodoodpornych (powierzchni lakierowanych, tworzyw sztucznych, płytek ceramicznych, marmuru, szkła), kolor nakrętki zgodny z kodowaniem kolorystycznym produktu . Nie pozostawiający smug i zacieków. Nadajacy połysk, o przyjemnym  zapachu. Wymagane właściwości antystatyczne. Chroniący powierzchnię przed zabrudzeniem. Do stosowania z powierzchnią mającą kontakt z żywnością. Stężenie roztworu roboczego min 0,25%- max.2 %, kompozycja zapachowa. pH ok. 8, +/- 0,5% Gęstość 1,00-1,01 g/cm3. Bez zawartości etanolu.związki powierzchnioweo czynne, rozpuszczalniki rozpuszczalne w wodzie,zwiazki kompleksujace, konserwant, kompozycja zapachowa, barwnik. Opakowanie butelka 1l z wbudowanym dozownikiem ,  Posiadający zaświadczenie niezależnego, uprawnionego podmiotu potwierdzającego, że zaproponowany przez producenta preparat o zadeklarowanym składzie, przeznaczeniu i sposobie użycia nie stanowi zagrożenia dla zdrowia człowieka.Atest PZH HŻ . Posiadający  opinie CZD lub  innej jednostki Badawczo-Rozwojowej przy Specjalistycznym Szpitalu Pediatrycznym.</t>
  </si>
  <si>
    <t>Specjalistyczny płyn typu Stalgast, przeznaczony do płukania i nabłyszczania naczyń mytych w profesjonalnych zmywarkach gastronomicznych. Środek nadaje połysk, zapobiega powstawaniu osadów, zacieków i plam na powierzchni naczyń. Kwaśny odczyn płynu idealnie nadaje się do płukania naczyń ze stali nierdzewnej, porcelany, sztućców, szkła i tworzyw sztucznych, posiadający atest, opk.10L</t>
  </si>
  <si>
    <t>Na wezwanie zamawiającego  do weryfikacji produkty (próbka w najmniejszej pojemności dostepnej na rynku ( z pozycji 1-21)</t>
  </si>
  <si>
    <t>Na wezwanie zamawiającego  do weryfikacji produkty (próbka w najmniejszej pojemności dostepnej na rynku (z pozycji 1-14)</t>
  </si>
  <si>
    <t>op.=1 szt/</t>
  </si>
  <si>
    <t>Wózek serwisowy do utrzymania czystości wewnątrz budynku składający się z 3 segmentów: części do przechowywania, części do selektywnej zbiórki odpadów oraz części do mycia powierzchni. Odporny na dezynfekcję chemiczną oraz termiczną. Część konstrukcyjna wykonana z wysokiej jakości plastiku, zgodnego z deklaracją środowiskową , w kolorze zielonym. Serwis zbudowany na podstawie o wymiarach 91x52cm +/- 3 cm z kółkami ø100mm. Wyposażenie:
- część do selektywnej zbiórki odpadów: z uchwytem worka z separatorem 2x70l, pokrywę ze spowalniaczem w kolorze zielonym, zawierającą dodatkowy uchwyt na check-listę lub grafik zajęć. Ergonomiczny uchwyt do prowadzenia wózka z możliwością składania uchwytu tak, aby zredukować rozmiar wózka do windy lub przechowywania. Uchwyt worka z haczykiem do narzędzi oraz uniwersalnym uchwytem kija. Podstawa pod worek o wymiarach 48x32x7 cm +/- 2 cm składana z możliwością zamocowania jej do platformy wózka w celach przechowywania.
- część do przechowywania: wyposażona w szufladę o pojemności 22l oraz drzwiczki zamykane na klucz. Nad częścią do przechowywannia kuweta z 4 wiaderkami 4l w kolorach (niebieski, czerwony, zielony, żółty).
- część przeznaczona do mycia: wyposażona w 2 wiaderka 15l w kolorze niebieskim i czerwonym oraz w wyciskarkę szczękową . Wszystkie części zamienne wyciskarki muszą być dostępne jako części zamienne (rączka, sprężyna, oś wyciskarki, listwy itp.) Pozostałe elementy serwisu również dostępne jako części zamienne: kółka, odbojniki, uchwyt na wyciskarkę z tworzywa odpornego na dezynfekcję, wiaderka 4l. Ścianka boczna  z dodatkowymi zaczepami umożliwiającymi montaż niezależnego wózka do przewożenia pojemników hermetycznych lub stację do automatycznego podawania chemii (wymiennie).</t>
  </si>
  <si>
    <t xml:space="preserve">Wózek serwisowy do utrzymania czystości wewnątrz budynku składający się z 3 segmentów: części do przechowywania, części do zbiórki odpadów oraz części do mycia powierzchni. Odporny na dezynfekcję chemiczną oraz termiczną. Część konstrukcyjna wykonana z wysokiej jakości plastiku,  zgodnego z normę EPD (Enviromental Product Declaration – deklaracja środowiskowa), w kolorze zielonym. Wyposażenie:
- część do  zbiórki odpadówz pokrywą do wózka: z uchwytem worka  120 l, z mozliwościa odpięcia podstawy pod odpady oraz klapy od stelaża.
- część do przechowywania: wyposażona w uchwyt kija
kuweta 44x27cm +/- 2 cm
wiadro 6l x 2 szt
- część przeznaczona do mycia: wyposażona w  wyciskarkę szczękową. Wszystkie części zamienne wyciskarki muszą być dostępne jako części zamienne (rączka, sprężyna, oś wyciskarki, listwy itp.) Pozostałe elementy serwisu również dostępne jako części zamienne: kółka, odbojniki, uchwyt na wyciskarkę z tworzywa odpornego na dezynfekcję, wiaderka 4l. Wszystkie części zamienne wyciskarki muszą być dostępne jako części zamienne (rączka, sprężyna, oś wyciskarki, listwy itp.) Pozostałe elementy serwisu również dostępne jako części zamienne: kółka, odbojniki, uchwyt na wyciskarkę z tworzywa, wiaderka 4l.).Skład wózka:
platforma 53x85cm 
</t>
  </si>
  <si>
    <t xml:space="preserve">Odświeżacz powietrza w arezolu skutecznie neutralizujący nieprzyjemne zapachy, odświeżający i nawilżający powietrze. </t>
  </si>
  <si>
    <t xml:space="preserve">Zawieszka do toalet , rózne zapachy , w postaci kulek lub kostek.opakowanie 50/ 51 g. </t>
  </si>
  <si>
    <t>Wysokoalkaliczny środek przeznaczony  do gruntownego mycia za pomocą maszyn szorujących oraz bieżącego czyszczenia silnie zabrudzonych podłóg przy pomocy mopa. Usuwa zeskorupiały brud, sadzę, ślady po butach, wózkach. Do podłóg odpornych na środki zasadowe. Zawierający w swoim składzie: &lt;5% niejonowych środków powierzchniowo czynnych, &lt;5% anionowych środków powierzchniowo czynnych, kompozycje zapachowe. Nie zawiera fosforanów. Stosowany w czyszczeniu gruntownym możliwość uzyskania  50 litrów roboczych z -1l koncentratu, , w czyszczeniu codziennym możliwość uzyskania 200 litrów roboczych  z 1l koncentratu. pH 12-13 ± 0,5. Gęstość 1045 - 1055 kg/m3. . Posiada atest PZH.  Produkt dopuszczony do stosowania w zakładach przemysłu spożywczego do powierzchni mających kontakt z żywnością.</t>
  </si>
  <si>
    <t>Wysokoalkaliczny środek przeznaczony  do gruntownego mycia za pomocą maszyn szorujących oraz bieżącego czyszczenia silnie zabrudzonych podłóg przy pomocy mopa. Usuwa zeskorupiały brud, sadzę, ślady po butach, wózkach. Do podłóg odpornych na środki zasadowe. Zawierający w swoim składzie: &lt;5% niejonowych środków powierzchniowo czynnych, &lt;5% anionowych środków powierzchniowo czynnych, kompozycje zapachowe. Nie zawiera fosforanów. Stosowany w czyszczeniu gruntownym możliwość uzyskania  250 litrów roboczych z -5l koncentratu, , w czyszczeniu codziennym możliwość uzyskania 1000 litrów roboczych  z 5 l koncentratu. pH 12-13 ± 0,5. Gęstość 1045 - 1055 kg/m3. . Posiada atest PZH.  Produkt dopuszczony do stosowania w zakładach przemysłu spożywczego do powierzchni mających kontakt z żywnością.</t>
  </si>
  <si>
    <t>Stelaż na klapki  w kolorze szaro-zielonym wykonany z elementów niezawierających metalu (mieszanka: poliamid, włókno szklane i polipropylen), z tworzyma umożliwiającego użycie w pracowni rezonansu magnetycznego , umozliwiający zapięcie mopa uniwersalnego . Przegub stelaża 360° z dodatkową bokadą umozliwiajającą mycie ścian i sufitów.  W przegubie stelaża końcówka umozliwiająca automatyczne  wpięcie na klik dowolngo sprzętu do czyszczenia powierzchni dolnych (np. stelaż do podłóg) oraz górnych. Kompatybilny z każdym uchwytem z otworem o średnicy od 18 do 23 mm. Producent musi zapewnić części zamienne do stelaża takiej jak: przycisk, przegu, zawleczkę do przegubu, klapki</t>
  </si>
  <si>
    <t xml:space="preserve">Mop jednorazowy, składający się z trzech warstw włókniny trójwymiarowej zbierającej  wszystkie nieczystości ,  warstwa myją ca wyposażona w niebieski pasek. przyczepność zapewniająca wilgotność wkładu. możliwość umycia 25-30 m powierzchni Wymiary ( +/- 2% pod warunkiem że mopy będę pasować do stelaża z poz. 5 ): dł. 45 cm,   szerokość 15 cm </t>
  </si>
  <si>
    <t>Pakiet Nr 6  - (Kosze na odpady, pojemniki, wiadra, miski)</t>
  </si>
  <si>
    <t xml:space="preserve">Informacje zawarte na etykiecie ( muszą być orginalne- fabryczne, nieścieralne o niezmienionej , jednolitej treści bez nanoszonych zmian, poprawek, doklejeń i </t>
  </si>
  <si>
    <t>Skoncentrowany środek do gruntownego czyszczenia pomieszczeń i urządzeń sanitarnych. Likwidujący przykre zapachy w pomieszczeniach zawilgoconych. Zawierający technologię Anti-Stone opóźniającą osadzanie się kamienia wodnego na mytych powierzchniach.Skuteczny w obszarze odkamieniania posiadający udokumentowany współczynnik KLI (dot. skuteczności odkamieniania) większy niż 3.Badanie wykonane w niezależnym laboratorium. Stosowany w rozcieńczeniach 1:10 do 1:50. Zawierający: &lt;5% niejonowych środków powierzchniowo czynnych, 5-10% kwasu amidosulfonowego, 5-10% kwasu ortofosforowego, izotridekanol oksyetylowany, 2-butoksyetanol oraz inhibitor korozji. pH koncentratu 0-1. Gęstość koncentratu 1,085 – 1,095 g/cm3. Opakowania 1  L i  zawierające informację na temat pH koncentratu i zalecanych roztworów. Produkt profesjonalny. Wymagana ulotka i karta charakterystyki.opakowanie zawierające inf na temat ph koncentratu i zalecanych roztworów. Produkt ze świadectwem Jakośći Zdrowotnej. Związki powierzchniowo czynne biodegradalne. Środek nie zawiera APEP, kwasu solnego i aldehydów.</t>
  </si>
  <si>
    <t xml:space="preserve">  Wykonawca po podpisaniu umowy, przeprowadzi szkolenie nieodpłatnie w siedzibie Zamawiającego dla personelu sprzątającego z zakresu bezpiecznego i skutecznego używania </t>
  </si>
  <si>
    <t xml:space="preserve">zaoferowanych środków i systemów dozujących na jedno żądanie Zamawiającego. Wykonawca przeprowadzi ewentualne drugie i trzecie szkoleie w siedzibie zamawiającego </t>
  </si>
  <si>
    <t>Informacje zawarte na etykiecie ( muszą być orginalne- fabryczne, nieścieralne o niezmienionej , jednolitej treści bez nanoszonych zmian, poprawek, doklejeń i innych) , ulotce  i karcie</t>
  </si>
  <si>
    <t xml:space="preserve">Nakładka/mop z mikrofibry przeznaczona do  mycia i czyszcenia posadzek. System mocowania  kieszeniowy  (usztywniny specjalna wkładką) .Na jednej kieszeni logo producenta, piktogramy dotyczace prania, na drugiej kieszeni  Nazwa Szpitala (CSK UM) i data produkcji. .Parametry techniczne :   100 % mikrofibra,tkana, strzyżona  ,Wymiar mopa przed praniem : zew 45cm długość , szerokość zew 16 cm. Wymiar kieszeni: szerokość 12 cm, głębokość 7 cm., w kieszeni wszyta pianka usztywniająca  kieszeń (przeszycie 1,5-2cm) , temperatura prania 95 stopni, waga mopa  145 +/-  10g.,  gwarancja  200 cylki prań.  Mop produkowany w Uni Europejskiej . </t>
  </si>
  <si>
    <t>Klip do mopa  do pozycji 9</t>
  </si>
  <si>
    <t xml:space="preserve">Pad przeznaczony do polerowania wolnoobrotowego  posadzek,  brak właściwości ścieralnych. Do stosowania na sucho. Włókno: nylon z poliestrem, wypełnienie: związek aluminium, grubość 20 mm, waga 850 gr/m2"biały". Rozmiar 14  cala  </t>
  </si>
  <si>
    <t xml:space="preserve"> Pad przeznaczony do polerowania wolnoobrotowego  posadzek ,  brak właściwości ścieralnych. Do stosowania na sucho. Włókno: nylon z poliestrem, wypełnienie: związek aluminium grubość 20 mm, waga 850 gr/m2"biały". Rozmiar 17 cala  </t>
  </si>
  <si>
    <t xml:space="preserve">Pad przeznaczony do polerowania wolnoobrotowego  posadzek ,  brak właściwości ścieralnych. Do stosowania na sucho. Włókno: nylon z poliestrem, wypełnienie: związek aluminium, grubość 20 mm, waga 850 gr/m2 "biały". Rozmiar 20 cala  </t>
  </si>
  <si>
    <t xml:space="preserve">Pad przeznaczony do polerowania wolnoobrotowego  posadzek ,  brak właściwości ścieralnych. Do stosowania na sucho. Włókno: nylon z poliestrem, wypełnienie: związek aluminium grubość 20 mm, waga 850 gr/m2 "biały". Rozmiar 24 cala  </t>
  </si>
  <si>
    <t>Pad maszynowy do intensywnego szorowania lub delikatne   usuwanie zpowłok konserwujących . Włókno nylon, , wypełnienie  korund, grubość 18 mm, waga 1800 gr/m2,  rozmiar 14 cala "zielony"</t>
  </si>
  <si>
    <t>Pad maszynowy do intensywnego szorowania lub delikatne   usuwanie zpowłok konserwujących . Włókno nylon, , wypełnienie  korund , grubość 18 mm, waga 1800 gr/m2, rozmiar 17 cala "zielony"</t>
  </si>
  <si>
    <t>Pad maszynowy do intensywnego szorowania lub delikatne   usuwanie zpowłok konserwujących. Włókno nylon, , wypełnienie  korund, grubość 18 mm, waga 1800 gr/m2, rozmiar 20cala "zielony"</t>
  </si>
  <si>
    <t>Pad maszynowy do intensywnego szorowania lub delikatne   usuwanie zpowłok konserwujących . Włókno nylon, wypełnienie  korund , grubość 18 mm, waga 1800 gr/m2 rozmiar 24cala "zielony"</t>
  </si>
  <si>
    <t>Pad maszynowy do delikatnego mycia powierzchni polerowanych i  pielęgnacji podłóg zakonserowanych przy użyciu środka , włókno nylon, wypełnienie  związek aluminium, grubość 20mm, waga 2000 gr/m2 rozmiar  17 cala "czerwone"</t>
  </si>
  <si>
    <t>Pad maszynowy do bieżącej pielęgnacji wszystkich typów zabezpieczonych i niezabezpieczonych podłóg posadzek,Włókno nylon . Wypełnienie korund. Grubość 20 mm. gramatura 2200 gr/m2  rozmiar  24cala "czarne"</t>
  </si>
  <si>
    <t>Pad maszynowy do gruntownego czyszczenia posadzek, usuwanie polimerów, akryli, wosków, nagromadzonych warstw , zanieczyszczeń.  Włókno nylon . Wypełnienie korund. Grubość 20 mm. gramatura 2200 gr/m2   rozmiar 17 cala "czarne"</t>
  </si>
  <si>
    <t>L.P</t>
  </si>
  <si>
    <t xml:space="preserve">Wózek do sprzątania,  z dwoma wiaderkami.Lekki waga maxymalnie 8 kg, z plastiku PSV bez metalowych elementów, nadający się do recyklingu  po zakonczeniu ekspolaatacji. Wymiary wózka 75/38/87 +/- 3 cm. wożek składa się z 2 wiaderek o pojemności 25 l, szare z rączkami w kolorze czerwonym oraz niebieskim, z wyciskarką TEC, z uchwytem ergonomincznym, ( łatwe prowadzenie wózka, zwrotnośc), koła o średnicy  80 mm. z odbojnikami, z kuwetą na środki czystościowe  oraz z haczykiem na narzędzi lub akcesoria do montazu z busolą. </t>
  </si>
  <si>
    <t>1 op</t>
  </si>
  <si>
    <t>Worki do odkurzacza Eletrolux uniwersalne typu S-BAG. Opakowanie= 5 szt</t>
  </si>
  <si>
    <t>op</t>
  </si>
  <si>
    <t>Zapach do zmywarki.  Opakowanie =1 szt</t>
  </si>
  <si>
    <t xml:space="preserve">Wkład zapachowy do odkurzacza, neutralizujący przykry zapach kurzu i dymu papierosowego. </t>
  </si>
  <si>
    <t>opak</t>
  </si>
  <si>
    <t xml:space="preserve">WYMAGANIA: </t>
  </si>
  <si>
    <t xml:space="preserve">Zapalniczka, na gaz izobutan z osłonką ze stali niklowanej chroniącą płomień przed wiatrem a zapalniczkę przed wysoką temperaturą płomienia. 
Z zabezpieczeniem przed uruchomieniem przez dzieci,. Pomień stabilny o jednakowej wysokości 
Zbiornik zapalniczki wykonany z żywicy syntetycznej o dużej wytrzymałości mechanicznej.
</t>
  </si>
  <si>
    <t>Wiadra z uchem 4 l do kuwet z pozycji 1  ( cztery kolory do wyboru: czerwony, niebieski, żółty i zielony). Do pozycji 1</t>
  </si>
  <si>
    <t>Pokrywka do wiadra z uchem 4 litrowego przezroczysta z pozycji 3</t>
  </si>
  <si>
    <t>Wiadro plastikowe z pokrywką 12 l. z uchem</t>
  </si>
  <si>
    <t>Wiadro plastikowe  z pokrywką 16 l. z uchem , różne kolory</t>
  </si>
  <si>
    <t>razem Ilość na 24   m-ce</t>
  </si>
  <si>
    <t>1 l</t>
  </si>
  <si>
    <t xml:space="preserve">Ocet spirytusowy 10% , opakowanie 1 L </t>
  </si>
  <si>
    <t xml:space="preserve">Stelaż kieszeniowy  wykonany z elementów niezawierających metalu (mieszanka: poliamid, włókno szklane i polipropylen), z tworzyma umożliwiającego użycie w pracowni rezonansu magnetycznego. Przegub stelaża 360° z dodatkową bokadą umozliwiajającą mycie ścian i sufitów. W przegubie stelaża końcówka umozliwiająca automatyczne  wpięcie na klik dowolngo sprzętu do czyszczenia powierzchni dolnych (np. stelaż do podłóg) oraz górnych powierzchni trudnodostepnych . Kompatybilny z każdym uchwytem z otworem o średnicy od 18 do 23 mm. Producent musi zapewnić części zamienne do stelaża takiej jak: przycisk, przegu, zawleczkę do przegubu. </t>
  </si>
  <si>
    <t xml:space="preserve">Maty wejściowe przystosowane do użytku wewnętrznegow miejscach o zwiąkszonym natążeniu ruchu.  Kolor szary , grubośc  7 mm. Wymaiary 120 cm/ 200 cm Materiał polipropylen. </t>
  </si>
  <si>
    <t>poz.1, 2, 3, 4, 5, 6 od jednego producenta</t>
  </si>
  <si>
    <t>Uchwyt do myjki  z pozycji 6,7</t>
  </si>
  <si>
    <t xml:space="preserve">Kij teleskopowy  (min. 180 cm), do stelaża na rzep, do porowatych powierchni. </t>
  </si>
  <si>
    <t>Nabój z gazem propan-butan) z zaworem. GBS (GAS BLOCK SYSTEM) ENERGAS o pojemności 190g (C206)</t>
  </si>
  <si>
    <t>Gaz do zapalniczek typu RONSON, minimum 250 ml z wymiennymi końcówkami.</t>
  </si>
  <si>
    <t xml:space="preserve">Pad maszynowy do gruntownego czyszczenia posadzek, usuwanie polimerów, akryli, wosków, nagromadzonych warstw , zanieczyszczeń rozmiar Włókno nylon . Wypełnienie korund. Grubość 20 mm. gramatura 2200 gr/m2   20cala "czarne" </t>
  </si>
  <si>
    <t xml:space="preserve">Kij do klipa z poz 8 </t>
  </si>
  <si>
    <t>Szczotka  do zamiatania z w zestawie z kijem, z tworzywa sztucznego o szerokości min 30 cm +/- 2 cm , do powierzchni wewnętrznych</t>
  </si>
  <si>
    <t>Zestaw do zamiatania zamykany-metalowy lub  zestaw wykonany z trwałego i mocnego tworzywa sztucznego, szczotka do zamiatnia z kijem i szufelka z kijem, zamykana pokrywą w szufelce.</t>
  </si>
  <si>
    <t>opak.</t>
  </si>
  <si>
    <t>opk.=1 szt. 300 ml</t>
  </si>
  <si>
    <t>pozycja  6,7, 8 -od jednego producenta</t>
  </si>
  <si>
    <t>Gąbka ostra, druciana, złota, do stali nierdzewnej , swzkła i aluminium ( tzw. druciak).</t>
  </si>
  <si>
    <t>Łopata do śniegu, ze sklejki z okuciem metalowym, z kijem min 130/140 cm</t>
  </si>
  <si>
    <t>Łopata do śniegu , plastikowa z okuciem metalowym, z kijem min 140 cm.</t>
  </si>
  <si>
    <t>Grabie plastikowe , szeroka głowica 65 cm, dł 1735 mm,+/- 5%  z tworzywa sztucznego, sztywne zęby ułatwiające grabienie, nierdzewne, lekkie, ergonomiczne, trzonek z drewna.</t>
  </si>
  <si>
    <t xml:space="preserve">Szpachelka z drewnianym uchwytem, wykonana ze stali nierdzewnej. Wymiary: długość min. 250 mm, wymiar częsci roboczej min. 118x100 mm. </t>
  </si>
  <si>
    <t>Miotła brzozowa na kiju drewnianym, trzykrotnie wiązana podwójnym drutem, długośc z kijem  min 140 cm.</t>
  </si>
  <si>
    <t>Mata antypoślizgowa do brodzika  min. 50/50 cm wykonana z tworzywa PCV.</t>
  </si>
  <si>
    <t>Zasłona prysznicowa z plastikowymi uchwytami, rozmiar 180x200 +/- 5 cm, tkanina wodoodporna,jednokolorowa,  biała.</t>
  </si>
  <si>
    <t>poz 7, 8 od jednego producenta</t>
  </si>
  <si>
    <t>Krem / balsam do rąk , pielęgnujący , nawilżający, z gliceryną,/ ewentualnie cytryna i olejkiem awokado ochroniający  suchą skórę , szybki się wchłania, nie pozostawia tłustej warstwy na skórze. Opak. 100 g  lub 100 ml.</t>
  </si>
  <si>
    <t>opk.= 0,1 kg lub 100 ml.</t>
  </si>
  <si>
    <t>Płyn do czyszczenia  zmywarek  poj. 250 o zapachu cytrynowym. Usuwający osady z kamienia i tłuszczu, neutralizujący nieprzyjemne zapachy.</t>
  </si>
  <si>
    <t>innych) , ulotka  i karta charakterystyki maja być ze soba zgodne.</t>
  </si>
  <si>
    <t>Wymagana stała dostepność do aktualnych kart charakterystki w na stonie www producenta lub ofererta  również na każdym etapie postępowania</t>
  </si>
  <si>
    <t>Na wezwanie zamawiającego  do weryfikacji produkty (próbka w najmniejszej pojemności dostepnej na rynku (z pozycji 1-32)</t>
  </si>
  <si>
    <t>opak= 1sz/               650  g.</t>
  </si>
  <si>
    <t xml:space="preserve">  Ze względu na wymóg dostarczenia , montażu i użytkowania dozowników naściennych zamawiający wymaga aby preparaty z poz. 3,4,5,10,11,12,13,14, pochodziły od jednego producenta </t>
  </si>
  <si>
    <t xml:space="preserve">poz:1,2, winny pochodzić od jednego producenta </t>
  </si>
  <si>
    <t>KOSZ Z PEDAŁEM I POKRYWĄ, KWADRATOWY wykonany z polipropylenu, minimum 45L, wymiar min. 580(W) x 410(S) x 400(D)mm. Kolor biały lub szary</t>
  </si>
  <si>
    <t>KOSZ Z PEDAŁEM I POKRYWĄ, KWADRATOWY wykonany z polipropylenu, minimum 30L,wymiary wysokość 43cm x szerokość 39cm x długość 41cm, kolor biały lub szary</t>
  </si>
  <si>
    <t>Kosz metalowy  malowany proszkowo w kolorze białym lub srebnym o poj. 30 l., z zamykana uchylną pokrywą na pedał, mechanizm otwierania kosza  metalowy, zaopatrzony w wyjmowane plastikowe wiaderko.</t>
  </si>
  <si>
    <t>Zapasowe koło z hamulcem  do zestawu z pozycji 7. Mocowanie: blacha stalowa ocynkowana  w głowicy skrętnej z podwójnym łozyskowaniem kulkowym. Koło; gumowa pełna opona  niebrudząćą polipropylenowa pista, łozysko slizgowe z ocynkowanymi osłonkami metaklowymi w standardzie. Koło z odbojnikiem , podkładką i śrubą i hamulcem  w zestawie.</t>
  </si>
  <si>
    <t>Wózek  na stelażu na odpady na 3 worki ( 3/ 120 l), z  trzema pokrywami, każda pokrywa   otwierana za pomocą pedała z a metalowym cięgłem (całe metalowe). Rama  malowana lakierem proszkowym, z zapinkami, bez widocznych spawów elementów metalowych. Kazda Pokrywa zamykana osobno, na pedłał, kółkach skrętnych . 3 / 120 l. Z  pokrywą na kółach, otwierany za pomoc pedała z metalowym cięgłem (całe metalowe). Rama  malowana lakierem proszkowym, z zapinkami, bez widocznych spawów elementów metalowych.  Podstawa wózka z tworzywa sztucznegoWymiary wózka  cm , +/- 1 cm. Waga  5 kg.Materiał odporny na działanie środków dezynfekcyjnych Kolory klap do wyboru przez zamawiajacego ( czerwony, niebieski, szary, zielony).</t>
  </si>
  <si>
    <t>POJEMNIK PLASTIKOWYo wysokości 14 cm +/-2 cm cm, szerokości 10 cm+/- 2 cm, z pokrywą.</t>
  </si>
  <si>
    <t>Przepływowy dozownik czterofunkcyjny z możliwością tworzenia  czterech różnych rodzajów stężeń dla środków chemicznych. Dozowanie z prędkością min 12l/ /min. Wyposażony w opcje zaworu rozdzielczego w celu dozowania więcej niż jednego środka chemicznego na  posiadający gwarancję na wady materiału. Ze względu na małą powierzchnie składów porządkowych wymagany dozownik o wymiarach szerokość dozownika 171,4 mm, wysokość 262, 9 mm. wymiary+/- 5 cm. Dozownik wyposażony w zwężkę Venturiego.</t>
  </si>
  <si>
    <t>Ścienny dozownik jednofunkcyjny uruchamiany przyciskiem, dozujący jeden rodzaj środka. Możliwość wyboru stopnia stężenia w zależności od regulacji pokrętła znajdującego się wewnątrz dozownika w zakresach od 0,3-9%. Dozowanie z prędkością min 12L/min.  Dozownik wykonany z tworzywa sztucznego. Możliwość podłączenia wody z dwóch stron oraz łączenia dozowników. Otwarcie serwisowe dozownika wymaga specjalnego klucza. Ze względu na mała powierzchnie składów porządkowych wymagany dozownik o wymiarach szerokość dozownika 130 mm, wysokość 220mm +/- 5 cm</t>
  </si>
  <si>
    <t xml:space="preserve">Dla powyższych pozycji wykonawca dostarczy zamawiającemu 250 szt. zalaminowanych wykazów środków do utrzyamani czystości, sposobem rozcieńczania koncentratów,  postępowania z danym preparatem chemicznym , jego przeznaczenia oraz sposobu użytkowania. </t>
  </si>
  <si>
    <t>Wymagana stała dostępność do aktualnych kart charakterystki w na stonie www producenta lub ofererta  również na każdym etapie postępowania</t>
  </si>
  <si>
    <r>
      <t xml:space="preserve">Mydło w płynie w worku jednorazowego użytku, zamknietych ,zapobiegających kapaniu -o pojemnośći 475 DAWEK białym l. Nabój do dozownika na </t>
    </r>
    <r>
      <rPr>
        <u/>
        <sz val="9"/>
        <rFont val="Arial"/>
        <family val="2"/>
        <charset val="238"/>
      </rPr>
      <t xml:space="preserve"> WYPOSAŻENIU SZPITALA - DOZOWNIK Tork S2  .</t>
    </r>
  </si>
  <si>
    <r>
      <t xml:space="preserve">Tabletki do zmywark ibez fosforanów ,z formułą namaczania i rozmiękczania trudnych zabrudzeń w niskich temp, usuwające tłuszcz i zapobiegające jago osadzaniu sie, nabłyszczające, zapewniające połysk, bez smug na , zapobiegające osadzaniu sie kamienia  i plam wody, z ocgrona metalu, zmiekszającce wodę, z neutralizotorem zapachu,    Opakowanie  52 tabl. Garmatura1  tabl.20g. </t>
    </r>
    <r>
      <rPr>
        <sz val="9"/>
        <color rgb="FFFF0000"/>
        <rFont val="Arial"/>
        <family val="2"/>
        <charset val="238"/>
      </rPr>
      <t xml:space="preserve"> 
</t>
    </r>
  </si>
  <si>
    <r>
      <t>Nakładka/mop bawełniana pętelkowa do mycia i dezynfekcji powierzchni podłogowych, posiadajaca  system mocowania za pomoca trapezowych (usztywnione wsadami z tworzywa sztucznego  zapewniające  stabilne mocowanie mopa ) nakładek  umozliwiających bezdotykowe  wyciskanie nakładki oarz system kieszeniowy (usztywnione specjalną wkładką)  Na jednej kieszeni logo producenta, na drugiej  kieszenie  nazwa Szpitala( CSK UM ) i data producji . Materiał: bawełna 65%, poliester 35% Wymiar mopa: zew 44cm długość , szerokość zew 15 cm.Wymiar kieszeni: szerokość 12 cm, głębokość 7 cm., w kieszeni wszyta pianka usztywniająca  kieszeń (przeszycie 1,5-2cm).Rodzaj naszycia bawełny: pętelkowe'P", na korpusie /podstawie ( pętle 2,5-3 cm), oraz obrzeżach  pętle (5cm).Pętle podwójnie przeszywane, każda pętelka splot   6 nitek, , , pętelki przyszywane do korpusa, podstawy za pomocą 4 par  nitek, oraz 2 na krawędzach nakładki. Wymiar kieszeni 12 cm, głękokość  7 cm,  w kieszeni wszyta pianka usztywniająca  kieszeń (przeszycie 1,5-2cm). Temp. prania 95 stopni. Waga mopa 200+/- 10g. gwarancja na 300 cylki prań. .Mop wyprodukowany w Uni Eurpojskiej. Inf potwierdzona nadrukiem na nakładce/mopie.Nakładka /mop do pozycji 3, 4.</t>
    </r>
    <r>
      <rPr>
        <sz val="9"/>
        <color rgb="FFFF0000"/>
        <rFont val="Arial"/>
        <family val="2"/>
        <charset val="238"/>
      </rPr>
      <t xml:space="preserve"> </t>
    </r>
  </si>
  <si>
    <r>
      <t xml:space="preserve">Płyn do usuwania osadów z kamienia i rdzy bez szorowania z urządzen sannitarnych i armatury, dający połysk,  i ochronę czyszczonej powierzchni . Poj 1000 ml. </t>
    </r>
    <r>
      <rPr>
        <sz val="9"/>
        <color rgb="FFFF0000"/>
        <rFont val="Arial"/>
        <family val="2"/>
        <charset val="238"/>
      </rPr>
      <t xml:space="preserve"> </t>
    </r>
  </si>
  <si>
    <t>Zapach do zmywarki  neutralizujący  niewygodne zapachy, odświeża, pozostawia przyjemny cytrysowy zapach.
Komplet ma wystarczyć na 120 myć ( 1 sztuka na 60 cykli) opakowanie =2 szt</t>
  </si>
  <si>
    <t>Pozycja: 4-6 od jednego kompatybilne</t>
  </si>
  <si>
    <t>op=0,475 l</t>
  </si>
  <si>
    <t>Producent/ Nazwa handlowa/ nr katalogowy</t>
  </si>
  <si>
    <t>RAZEM</t>
  </si>
  <si>
    <t xml:space="preserve">DEKLAROWANE TERMINY: </t>
  </si>
  <si>
    <t>Deklarowany termin dostawy zamówień (od 1 do max. 5 dni w dni robocze (pon. – pt.) od złożenia zapotrzebowania):</t>
  </si>
  <si>
    <t>dni</t>
  </si>
  <si>
    <t xml:space="preserve">Uwaga: Cena oraz termin dostawy  zamówień stanowią kryterium oceny ofert. </t>
  </si>
  <si>
    <t>Zamawiający zastrzega, iż ocenie zostanie poddana tylko ta oferta, która będzie zawierała 100% oferowanych propozycji cenowych w ramach Pakietu.  Wartości i liczby w kolumnach należy wpisać z dokładnością do dwóch miejsc po przecinku.</t>
  </si>
  <si>
    <t>kwalifikowany podpis elektroniczny</t>
  </si>
  <si>
    <r>
      <t xml:space="preserve">Formularz zawiera formuły ułatwiajace sporządzenie oferty. </t>
    </r>
    <r>
      <rPr>
        <u/>
        <sz val="10"/>
        <rFont val="Arial"/>
        <family val="2"/>
        <charset val="238"/>
      </rPr>
      <t>Obowiązkiem wykonawcy jest weryfikacja poprawności formuł.</t>
    </r>
    <r>
      <rPr>
        <sz val="10"/>
        <rFont val="Arial"/>
        <family val="2"/>
        <charset val="238"/>
      </rPr>
      <t xml:space="preserve"> Wykonawca wprowadza dane do kol.F) Cenę jednostkową netto i zaakceptuje bądź zmieni  stawkę podatku VAT, aby uzyskać cenę oferty.    </t>
    </r>
  </si>
  <si>
    <r>
      <t xml:space="preserve"> ZP/125/2024 FORMULARZ ASORTYMENTOWO -CENOWY </t>
    </r>
    <r>
      <rPr>
        <b/>
        <u/>
        <sz val="10"/>
        <rFont val="Arial"/>
        <family val="2"/>
        <charset val="238"/>
      </rPr>
      <t>Pakiet Nr 1</t>
    </r>
    <r>
      <rPr>
        <b/>
        <sz val="10"/>
        <rFont val="Arial"/>
        <family val="2"/>
        <charset val="238"/>
      </rPr>
      <t xml:space="preserve">  - (dozowniki na mydło i papier toaletowy, wkłady do dozowników) </t>
    </r>
  </si>
  <si>
    <r>
      <t xml:space="preserve">ZP/125/2024  FORMULARZ ASORTYMENTOWO -CENOWY </t>
    </r>
    <r>
      <rPr>
        <b/>
        <u/>
        <sz val="10"/>
        <rFont val="Arial"/>
        <family val="2"/>
        <charset val="238"/>
      </rPr>
      <t>Pakiet Nr 3</t>
    </r>
    <r>
      <rPr>
        <b/>
        <sz val="10"/>
        <rFont val="Arial"/>
        <family val="2"/>
        <charset val="238"/>
      </rPr>
      <t xml:space="preserve">  -  grabie, łopatki, rękawiczki, okulary, maski ochronne,  torebki strunowe</t>
    </r>
  </si>
  <si>
    <r>
      <t xml:space="preserve"> ZP/125/2024   FORMULARZ ASORTYMENTOWO -CENOWY </t>
    </r>
    <r>
      <rPr>
        <b/>
        <u/>
        <sz val="10"/>
        <rFont val="Arial"/>
        <family val="2"/>
        <charset val="238"/>
      </rPr>
      <t>Pakiet Nr 4</t>
    </r>
    <r>
      <rPr>
        <b/>
        <sz val="10"/>
        <rFont val="Arial"/>
        <family val="2"/>
        <charset val="238"/>
      </rPr>
      <t xml:space="preserve">  - wycieraczki</t>
    </r>
  </si>
  <si>
    <r>
      <t xml:space="preserve"> ZP/125/2024   FORMULARZ ASORTYMENTOWO -CENOWY </t>
    </r>
    <r>
      <rPr>
        <b/>
        <u/>
        <sz val="10"/>
        <rFont val="Arial"/>
        <family val="2"/>
        <charset val="238"/>
      </rPr>
      <t>Pakiet Nr 5</t>
    </r>
    <r>
      <rPr>
        <b/>
        <sz val="10"/>
        <rFont val="Arial"/>
        <family val="2"/>
        <charset val="238"/>
      </rPr>
      <t xml:space="preserve">  - Wózki do sprzątania i odpadów</t>
    </r>
  </si>
  <si>
    <t xml:space="preserve">RAZEM </t>
  </si>
  <si>
    <r>
      <t xml:space="preserve"> ZP/125/2024 FORMULARZ ASORTYMENTOWO -CENOWY </t>
    </r>
    <r>
      <rPr>
        <b/>
        <u/>
        <sz val="10"/>
        <rFont val="Arial"/>
        <family val="2"/>
        <charset val="238"/>
      </rPr>
      <t>Pakiet Nr 6</t>
    </r>
    <r>
      <rPr>
        <b/>
        <sz val="10"/>
        <rFont val="Arial"/>
        <family val="2"/>
        <charset val="238"/>
      </rPr>
      <t xml:space="preserve">  - Kosze na odpady, pojemniki, wiadra, miski</t>
    </r>
  </si>
  <si>
    <r>
      <t xml:space="preserve">ZP/125/2024  FORMULARZ ASORTYMENTOWO -CENOWY </t>
    </r>
    <r>
      <rPr>
        <b/>
        <u/>
        <sz val="10"/>
        <rFont val="Arial"/>
        <family val="2"/>
        <charset val="238"/>
      </rPr>
      <t>Pakiet Nr 8</t>
    </r>
    <r>
      <rPr>
        <b/>
        <sz val="10"/>
        <rFont val="Arial"/>
        <family val="2"/>
        <charset val="238"/>
      </rPr>
      <t xml:space="preserve">  -Profesjonalne środki do utrzymania czystości</t>
    </r>
  </si>
  <si>
    <r>
      <t>ZP/125/2024  FORMULARZ ASORTYMENTOWO - CENOWY</t>
    </r>
    <r>
      <rPr>
        <b/>
        <u/>
        <sz val="10"/>
        <rFont val="Arial"/>
        <family val="2"/>
        <charset val="238"/>
      </rPr>
      <t xml:space="preserve"> Pakiet Nr 9 </t>
    </r>
    <r>
      <rPr>
        <b/>
        <sz val="10"/>
        <rFont val="Arial"/>
        <family val="2"/>
        <charset val="238"/>
      </rPr>
      <t xml:space="preserve"> - Mopy, stelaże, uchwyty, kije do uchwytów</t>
    </r>
  </si>
  <si>
    <r>
      <t xml:space="preserve"> ZP/125/2024 FORMULARZ ASORTYMENTOWO -CENOWY </t>
    </r>
    <r>
      <rPr>
        <b/>
        <u/>
        <sz val="10"/>
        <rFont val="Arial"/>
        <family val="2"/>
        <charset val="238"/>
      </rPr>
      <t>Pakiet Nr 11</t>
    </r>
    <r>
      <rPr>
        <b/>
        <sz val="10"/>
        <rFont val="Arial"/>
        <family val="2"/>
        <charset val="238"/>
      </rPr>
      <t xml:space="preserve"> Kosze na odpady z pedałem i pokrywą</t>
    </r>
  </si>
  <si>
    <t>KOSZ Z PEDAŁEM I POKRYWĄ, KWADRATOWY wykonany z polipropylenu, minimum 60L,wymiary długość 49 cm x  szerokość 40 cm x wysokość  83.5 cm  , kolor biały lub szary.</t>
  </si>
  <si>
    <t>opk=1 szt. 60l</t>
  </si>
  <si>
    <t>ZP/125/2024 FORMULARZ ASORTYMENTOWO -CENOWY PAKIET Nr  12  (Mopy jednorazowe, stelaże, uchwyty, kije do uchwytów,  pady szorujące, szczotki)</t>
  </si>
  <si>
    <t>VAT%</t>
  </si>
  <si>
    <t>Ścierka podłogowa ( 100% bawełna) , miękka i chłonna, przeznaczona do mycia i konserwacji podłóg z drewna PCV i terakoty, o wymiarach min 70x60 cm +/- 2 cm</t>
  </si>
  <si>
    <t>Pozycja:1-4  produkty kompatybilne ze soba</t>
  </si>
  <si>
    <t>Pozycja:,3,6,14-produkty kompatybilne ze soba</t>
  </si>
  <si>
    <t>ZP/125/2024 AKTUALIZACJA_ZAŁĄCZNIK NR 2 - FORMULARZ ASORTYMENTOWO - CENOWY</t>
  </si>
  <si>
    <r>
      <t>ZP/125/2024  AKTUALIZACJA_FORMULARZ ASORTYMENTOWO -CENOWY</t>
    </r>
    <r>
      <rPr>
        <b/>
        <u/>
        <sz val="10"/>
        <color rgb="FFFF0000"/>
        <rFont val="Arial"/>
        <family val="2"/>
        <charset val="238"/>
      </rPr>
      <t xml:space="preserve"> Pakiet Nr 2</t>
    </r>
    <r>
      <rPr>
        <b/>
        <sz val="10"/>
        <color rgb="FFFF0000"/>
        <rFont val="Arial"/>
        <family val="2"/>
        <charset val="238"/>
      </rPr>
      <t xml:space="preserve">  - ściereczki, gąbki, zmywaki </t>
    </r>
  </si>
  <si>
    <r>
      <t xml:space="preserve">Ściereczki ostre 8 x 10 mm  do naczyń +/- 2 cm </t>
    </r>
    <r>
      <rPr>
        <sz val="9"/>
        <color rgb="FFFF0000"/>
        <rFont val="Arial"/>
        <family val="2"/>
        <charset val="238"/>
      </rPr>
      <t>DOPUSZCZENIE: ścierka ostra do naczyń o wymiarach  14,5cm x 13 cm. Pozostałe parametry zgodnie z SWZ.</t>
    </r>
  </si>
  <si>
    <r>
      <t xml:space="preserve">Ścierka z tetry,  bawełna 100%  wymiary 40x60 +/ - 2 cm kolor biały. </t>
    </r>
    <r>
      <rPr>
        <sz val="9"/>
        <color rgb="FFFF0000"/>
        <rFont val="Arial"/>
        <family val="2"/>
        <charset val="238"/>
      </rPr>
      <t>DOPUSZCZENIE: Ścierka z tetry,  bawełna 100%  wymiary 80x60 kolor biały. Pozostałe parametry zgodnie z SWZ.</t>
    </r>
  </si>
  <si>
    <r>
      <t>Ścierka jednorazowa w rolce  szer 32x38 cm. +/- 2cm, min 100 listków.</t>
    </r>
    <r>
      <rPr>
        <sz val="9"/>
        <color rgb="FFFF0000"/>
        <rFont val="Arial"/>
        <family val="2"/>
        <charset val="238"/>
      </rPr>
      <t xml:space="preserve"> DOPUSZCZENIA: ścierkę jednorazową , bardzo mocną, dobrze usuwającą zabrudzenia, nie rysującą czyszczonej powierzchni, odporną na bardzo wysokie temperatury, białą, posiadającą atest PZH, włókninową , perforowaną, gramatura  55 g, w rolce o dł. 45 mb/150 listków, wymiary listka 20x30 cm, surowiec skład: 60% wiskoza, 40% poliester. Pozostałe parametry zgodnie z SWZ.</t>
    </r>
  </si>
  <si>
    <r>
      <t xml:space="preserve">Ścierka podłogowa, wiskozowa   60X80 cm.  +/- 2 cm. </t>
    </r>
    <r>
      <rPr>
        <sz val="9"/>
        <color rgb="FFFF0000"/>
        <rFont val="Arial"/>
        <family val="2"/>
        <charset val="238"/>
      </rPr>
      <t>DOPUSZCZENIA: ścierka podłogowa, wiskoza 50x70 cm . Pozostałe wymagania zgodnie z SWZ.</t>
    </r>
  </si>
  <si>
    <r>
      <t xml:space="preserve">Druciak metalowy  do silnych zabrudzeń  do stali nierdzewnej ,szkła spiralny . Wymiary 3,5/7cm +/- 0,5 cm. </t>
    </r>
    <r>
      <rPr>
        <sz val="9"/>
        <color rgb="FFFF0000"/>
        <rFont val="Arial"/>
        <family val="2"/>
        <charset val="238"/>
      </rPr>
      <t>DOPUSZCZENIA.: druciak metalowy do silnych zabrudzeń ze stali nierdzewnej, szkła, spiralny wymiary szer. 7x5 cm. Pozostałe wymagania zgodnie z SWZ.</t>
    </r>
  </si>
  <si>
    <r>
      <t xml:space="preserve">Zmywak kuchenny z jedną powierzchnią szorstką, (5 szt. w opakowaniu) rozmiar 8cm/5,5 cm, szerokość min 1,5 cm. </t>
    </r>
    <r>
      <rPr>
        <sz val="9"/>
        <color rgb="FFFF0000"/>
        <rFont val="Arial"/>
        <family val="2"/>
        <charset val="238"/>
      </rPr>
      <t>DOPUSZCZENIA: zmywak kuchenny z jedną powierzchnią szorstką 5 szt w opakowaniu rozmiar 7X11,5 cm. Pozostałe wymagania zgodnie z SWZ.</t>
    </r>
  </si>
  <si>
    <r>
      <t>ZP/125/2024 AKTUALIZACJA_FORMULARZ ASORTYMENTOWO -CENOWY</t>
    </r>
    <r>
      <rPr>
        <b/>
        <u/>
        <sz val="10"/>
        <color rgb="FFFF0000"/>
        <rFont val="Arial"/>
        <family val="2"/>
        <charset val="238"/>
      </rPr>
      <t xml:space="preserve"> Pakiet Nr 7</t>
    </r>
    <r>
      <rPr>
        <b/>
        <sz val="10"/>
        <color rgb="FFFF0000"/>
        <rFont val="Arial"/>
        <family val="2"/>
        <charset val="238"/>
      </rPr>
      <t xml:space="preserve">  - Chemia nieprofesjonalna</t>
    </r>
  </si>
  <si>
    <r>
      <t xml:space="preserve">Proszek do zwywarek , do usuwania przyschniętych i przypieczonych zabrudzeń ze zmywanych naczyń. Poj 1,25 kg.  </t>
    </r>
    <r>
      <rPr>
        <sz val="9"/>
        <color rgb="FFFF0000"/>
        <rFont val="Arial"/>
        <family val="2"/>
        <charset val="238"/>
      </rPr>
      <t>DOPUSZCZENIA: proszek do zmywarek w opakowaniu 1 kg z przeliczeniem ilości spełniający pozostałe wymagania Swz. Pozostałe parametry zgodnie z SWZ.</t>
    </r>
  </si>
  <si>
    <r>
      <t xml:space="preserve">Żel udrażniacz do udrożniania rur w kuchni, łazience i toalecie. Usuwający odpady kuchenne, włosy, papier, tłuszcz , usuwający  zatory  i  likwidujący nieprzyjemny zapach itp. Posiada właściwości dezynfekcyjne;. </t>
    </r>
    <r>
      <rPr>
        <sz val="9"/>
        <color rgb="FFFF0000"/>
        <rFont val="Arial"/>
        <family val="2"/>
        <charset val="238"/>
      </rPr>
      <t>DOPUSZCZENIA: 1. żel udrażniacz o pojemności 600 g z odpowiednim przeliczeniem. Pozostałe parametry zgodnie z SWZ. 2. preparat konfekcjonowany w opak. 1L, po odpowiednim przeliczeniu ilości. Pozostałe parametry zgodnie z SWZ.</t>
    </r>
  </si>
  <si>
    <r>
      <t xml:space="preserve">Mydlo toaletowe, pielęgnacyjne dla dzieci i niemowląt, łagodne dla skóry o przyjemnym zapachu, Kostka 100 g. </t>
    </r>
    <r>
      <rPr>
        <sz val="9"/>
        <color rgb="FFFF0000"/>
        <rFont val="Arial"/>
        <family val="2"/>
        <charset val="238"/>
      </rPr>
      <t>DOPUSZCZENIA: mydło dla dzieci i niemowląt , op. 90g, po odpowiednim przeliczeniu ilości. Pozostałe parametry zgodnie z SWZ.</t>
    </r>
  </si>
  <si>
    <r>
      <t xml:space="preserve">Sól ochronna do mycia naczyń w zmywarkach, zmiększająca wodę, przeciwdziałajaca osadzaniu się kamienia na naczyniach  i zmywarce, z zawartością soli regeneracyjnych, zawierające  mniej niż  300 mg /kg  składników nierozpuszczalnych. Wielkośc ziarenka 1-4  mm. Opakowanie 1,5 kg. </t>
    </r>
    <r>
      <rPr>
        <sz val="9"/>
        <color rgb="FFFF0000"/>
        <rFont val="Arial"/>
        <family val="2"/>
        <charset val="238"/>
      </rPr>
      <t>DOPUSZCZENIA: sól do zmywarki, konfekcjonowaną w op. 2kg, po odpowiednim przeliczeniu ilości. Pozostałe parametry zgodnie z SWZ.</t>
    </r>
  </si>
  <si>
    <r>
      <t>Płyn nabłyszczający do zmywarek, usuwający ślady ze zmywanych naczyń po kroplach wody, osadu z kamienia , nadający połysk . Poj 500 ml.</t>
    </r>
    <r>
      <rPr>
        <sz val="9"/>
        <color rgb="FFFF0000"/>
        <rFont val="Arial"/>
        <family val="2"/>
        <charset val="238"/>
      </rPr>
      <t xml:space="preserve"> DOPUSZCZENIA: płyn konfekcjonowany w opak. 1L, po odpowiedni przeliczeniu ilości. Pozostałe parametry zgodnie z SWZ.</t>
    </r>
  </si>
  <si>
    <r>
      <t xml:space="preserve">Spray do mebli. Antystatyczny preparat do czyszczenia i pielęgnacji mebli, oświezym zapachu. Do mebli, powierzchni;  drewnianej i drewnopodobnej, jak również ze skóry naturalnej i sztucznej. Nie pozostawiający smug i zacieków.  Do czyszcenia sprzętu elektronicznego: Hi-fi, video, telewizorów, ekranów komputerów itp. Z  formułą zapewniającą  efektywne usuwanie kurzu oraz opóźniającą gromadzenie się go na czyszczonych powierzchniach. </t>
    </r>
    <r>
      <rPr>
        <sz val="9"/>
        <color rgb="FFFF0000"/>
        <rFont val="Arial"/>
        <family val="2"/>
        <charset val="238"/>
      </rPr>
      <t>DOPUSZCZENIA: preparat konfekcjonowany w opak. 400ml, po odpowiednim przeliczeniu ilości. Pozostałe parametry zgodnie z SWZ.</t>
    </r>
  </si>
  <si>
    <r>
      <t xml:space="preserve">Płyn odkamieniajacy usuwajacy wapieny osad , kamień w czajnikach, ekspresach cisnieniowych. Opak. Min. 250 ml. </t>
    </r>
    <r>
      <rPr>
        <sz val="9"/>
        <color rgb="FFFF0000"/>
        <rFont val="Arial"/>
        <family val="2"/>
        <charset val="238"/>
      </rPr>
      <t>DOPUSZCZENIA: Dopuszczalne będą opakowania o pojemności 250 – 1000 ml. W przypadku większych niż 250 ml należy odpowiednio przeliczyć ilość. Pozostałe parametry zgodnie z SWZ.</t>
    </r>
  </si>
  <si>
    <r>
      <t>Proszek do prania o właściwościach dezynfekcyjnychdezynfekcyjny .</t>
    </r>
    <r>
      <rPr>
        <sz val="9"/>
        <color rgb="FFFF0000"/>
        <rFont val="Arial"/>
        <family val="2"/>
        <charset val="238"/>
      </rPr>
      <t xml:space="preserve"> DOPUSZCZENIA: proszek do prania o właściwościach dezynfekcyjnych w opakowaniu 15 kg z odpowiednim przeliczeniem ilości do pełnych opakowań. Pozostałe parametry zgodnie z SWZ.</t>
    </r>
  </si>
  <si>
    <r>
      <t xml:space="preserve">Pasta do gruntownego czyszczenia rąk w żelu zawierająca środek ścierny, usuwająca trudny brud, tj: olej, smar tłuszcz i sadzę oraz pozostałości z farb. Posiada neutralny współczynnik Ph. Zawierająca składniki natłuszczające. </t>
    </r>
    <r>
      <rPr>
        <sz val="9"/>
        <color rgb="FFFF0000"/>
        <rFont val="Arial"/>
        <family val="2"/>
        <charset val="238"/>
      </rPr>
      <t>DOPUSZCZENIA: Pasta zawierająca środek ścierny oraz substancje myjące. Wysokojakościowy, skuteczny i wydajny produkt do usuwania różnego rodzaju zabrudzeń, tj. plamy ze smaru, tłuszczu, trawy, oleju itp. Posiada przyjemny, delikatny zapach oraz jest bezpieczny dla skóry dłoni.”, o ile jednocześnie produkt ten posiada neutralny współczynnik pH oraz zawiera składniki natłuszczające. Opakowanie 0,5 kg. Pozostałe parametry zgodnie z SWZ.</t>
    </r>
  </si>
  <si>
    <r>
      <t>Płyn zagęszczony , czyszcząco-dezynfekujący, wybielający  na bazie podchlorynu sodu ( działajacy na wirusy, bakterie, grzyby) do muszli toaletowych., podłog,  i kafelków. Poj 1250 ml.</t>
    </r>
    <r>
      <rPr>
        <sz val="9"/>
        <color rgb="FFFF0000"/>
        <rFont val="Arial"/>
        <family val="2"/>
        <charset val="238"/>
      </rPr>
      <t xml:space="preserve"> DOPUSZCZENIA: 1. płyn czyszcząco-dezynfekujący o pojemności 1L z przeliczeniem ilości spełniający pozostałe wymagania swz. Pozostałe parametry zgodnie z SWZ. 2. preparat konfekcjonowany w opak. 750 ml, po odpowiednim przeliczeniu ilości. Pozostałe parametry zgodnie z SWZ. 3. opakowania o pojemność 1 L z odpowiednim przeliczeniem. Pozostałe parametry zgodnie z SWZ.</t>
    </r>
  </si>
  <si>
    <r>
      <t xml:space="preserve">Płyn do szorowania powierzchni metalowych  i chromowanych, czyszczacy, usuwa zarysowaną powierzchnie, nadaje połysk. Pojemność 500 ml. </t>
    </r>
    <r>
      <rPr>
        <sz val="9"/>
        <color rgb="FFFF0000"/>
        <rFont val="Arial"/>
        <family val="2"/>
        <charset val="238"/>
      </rPr>
      <t>DOPUSZCZENIA: preparat w formie mleczka, spełniający parametry zgodnie z SWZ.</t>
    </r>
  </si>
  <si>
    <r>
      <t xml:space="preserve">Płyn do prania w pralkach automatycznych, do tkanin białych i kolorowych. Poj.1 . </t>
    </r>
    <r>
      <rPr>
        <sz val="9"/>
        <color rgb="FFFF0000"/>
        <rFont val="Arial"/>
        <family val="2"/>
        <charset val="238"/>
      </rPr>
      <t>DOPUSZCZENIA: 1. żel do prania, konfekcjonowany w opk. 5L, po odpowiednim przeliczeniu ilości. Pozostałe parametry zgodnie z SWZ.  2. płyn spełniający wymogi SWZ w opakowaniu 1,5 l z odpowiednim przeliczeniem ilości.</t>
    </r>
  </si>
  <si>
    <r>
      <t xml:space="preserve">Proszek do prania tkanin białych z własciwosciami wybielajacymi , usuwajacy plamy. Opak 300 g,+/- 10 g, </t>
    </r>
    <r>
      <rPr>
        <sz val="9"/>
        <color rgb="FFFF0000"/>
        <rFont val="Arial"/>
        <family val="2"/>
        <charset val="238"/>
      </rPr>
      <t>DOPUSZCZENIA: 1. proszek konfekcjonowany w opak 600g, po odpowiednim przeliczeniu ilości. Pozostałe parametry zgodnie z SWZ. 2. proszek spełniający wymogi SWZ w opakowaniu 600 g z odpowiednim przeliczeniem ilości.</t>
    </r>
  </si>
  <si>
    <r>
      <t xml:space="preserve">Proszek do prania tkanin kolorowych z własciwosciami chroniacymi kolor , usuwajacy plamy. Opak 300 G. </t>
    </r>
    <r>
      <rPr>
        <sz val="9"/>
        <color rgb="FFFF0000"/>
        <rFont val="Arial"/>
        <family val="2"/>
        <charset val="238"/>
      </rPr>
      <t>DOPUSZCZENIA: 1. proszek konfekcjonowany w opak 600g, po odpowiednim przeliczeniu ilości. Pozostałe parametry zgodnie z SWZ. 2. proszek spełniający wymogi SWZ w opakowaniu 600 g z odpowiednim przeliczeniem ilości.</t>
    </r>
  </si>
  <si>
    <r>
      <t>ZP/125/2024  AKTUALIZACJA_FORMULARZ ASORTYMENTOWO - CENOWY</t>
    </r>
    <r>
      <rPr>
        <b/>
        <u/>
        <sz val="10"/>
        <color rgb="FFFF0000"/>
        <rFont val="Arial"/>
        <family val="2"/>
        <charset val="238"/>
      </rPr>
      <t xml:space="preserve"> Pakiet Nr 10</t>
    </r>
    <r>
      <rPr>
        <b/>
        <sz val="10"/>
        <color rgb="FFFF0000"/>
        <rFont val="Arial"/>
        <family val="2"/>
        <charset val="238"/>
      </rPr>
      <t xml:space="preserve"> - (pady maszynowe) </t>
    </r>
  </si>
  <si>
    <t>DOPUSZCZENIA:</t>
  </si>
  <si>
    <t>1. pady maszynowe o gramaturze wadze większej niż w specyfikacji. Pozostałe wymagania zgodnie z SWZ.</t>
  </si>
  <si>
    <t>2. pady maszynowe o grubości 25 – 30mm. Pozostałe wymagania zgodnie z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</si>
</sst>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zł&quot;;[Red]\-#,##0.00\ &quot;zł&quot;"/>
    <numFmt numFmtId="44" formatCode="_-* #,##0.00\ &quot;zł&quot;_-;\-* #,##0.00\ &quot;zł&quot;_-;_-* &quot;-&quot;??\ &quot;zł&quot;_-;_-@_-"/>
    <numFmt numFmtId="164" formatCode="_-* #,##0.00\ _z_ł_-;\-* #,##0.00\ _z_ł_-;_-* &quot;-&quot;??\ _z_ł_-;_-@_-"/>
    <numFmt numFmtId="165" formatCode="[$-415]General"/>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9"/>
      <name val="Arial"/>
      <family val="2"/>
      <charset val="238"/>
    </font>
    <font>
      <sz val="11"/>
      <color theme="1"/>
      <name val="Calibri"/>
      <family val="2"/>
      <charset val="238"/>
      <scheme val="minor"/>
    </font>
    <font>
      <sz val="11"/>
      <color rgb="FF000000"/>
      <name val="Calibri"/>
      <family val="2"/>
      <charset val="238"/>
    </font>
    <font>
      <sz val="12"/>
      <name val="Arial CE"/>
      <charset val="238"/>
    </font>
    <font>
      <sz val="10"/>
      <color indexed="8"/>
      <name val="Arial"/>
      <family val="2"/>
    </font>
    <font>
      <sz val="12"/>
      <name val="Arial"/>
      <family val="2"/>
      <charset val="238"/>
    </font>
    <font>
      <b/>
      <sz val="12"/>
      <name val="Arial"/>
      <family val="2"/>
      <charset val="238"/>
    </font>
    <font>
      <i/>
      <sz val="12"/>
      <name val="Arial"/>
      <family val="2"/>
      <charset val="238"/>
    </font>
    <font>
      <sz val="11"/>
      <name val="Arial"/>
      <family val="2"/>
      <charset val="238"/>
    </font>
    <font>
      <b/>
      <sz val="10"/>
      <name val="Arial"/>
      <family val="2"/>
      <charset val="238"/>
    </font>
    <font>
      <b/>
      <sz val="12"/>
      <name val="Calibri"/>
      <family val="2"/>
      <charset val="238"/>
      <scheme val="minor"/>
    </font>
    <font>
      <sz val="10"/>
      <name val="Tahoma"/>
      <family val="2"/>
      <charset val="238"/>
    </font>
    <font>
      <b/>
      <u/>
      <sz val="10"/>
      <name val="Arial"/>
      <family val="2"/>
      <charset val="238"/>
    </font>
    <font>
      <sz val="10"/>
      <name val="Arial"/>
      <charset val="238"/>
    </font>
    <font>
      <b/>
      <sz val="10"/>
      <name val="Calibri"/>
      <family val="2"/>
      <charset val="238"/>
      <scheme val="minor"/>
    </font>
    <font>
      <u/>
      <sz val="9"/>
      <name val="Arial"/>
      <family val="2"/>
      <charset val="238"/>
    </font>
    <font>
      <sz val="9"/>
      <color rgb="FFFF0000"/>
      <name val="Arial"/>
      <family val="2"/>
      <charset val="238"/>
    </font>
    <font>
      <b/>
      <sz val="9"/>
      <name val="Arial"/>
      <family val="2"/>
      <charset val="238"/>
    </font>
    <font>
      <i/>
      <sz val="9"/>
      <name val="Arial"/>
      <family val="2"/>
      <charset val="238"/>
    </font>
    <font>
      <b/>
      <sz val="9"/>
      <color rgb="FFFF0000"/>
      <name val="Arial"/>
      <family val="2"/>
      <charset val="238"/>
    </font>
    <font>
      <sz val="9"/>
      <name val="Tahoma"/>
      <family val="2"/>
      <charset val="238"/>
    </font>
    <font>
      <sz val="9"/>
      <color theme="1"/>
      <name val="Arial"/>
      <family val="2"/>
      <charset val="238"/>
    </font>
    <font>
      <b/>
      <sz val="9"/>
      <color theme="1"/>
      <name val="Arial"/>
      <family val="2"/>
      <charset val="238"/>
    </font>
    <font>
      <b/>
      <sz val="9"/>
      <name val="Arial CE"/>
      <charset val="238"/>
    </font>
    <font>
      <sz val="9"/>
      <name val="Arial CE"/>
      <family val="2"/>
      <charset val="238"/>
    </font>
    <font>
      <sz val="10"/>
      <color rgb="FFFF0000"/>
      <name val="Arial"/>
      <family val="2"/>
      <charset val="238"/>
    </font>
    <font>
      <u/>
      <sz val="10"/>
      <name val="Arial"/>
      <family val="2"/>
      <charset val="238"/>
    </font>
    <font>
      <b/>
      <i/>
      <sz val="10"/>
      <name val="Arial"/>
      <family val="2"/>
      <charset val="238"/>
    </font>
    <font>
      <b/>
      <sz val="10"/>
      <color theme="1"/>
      <name val="Arial"/>
      <family val="2"/>
      <charset val="238"/>
    </font>
    <font>
      <b/>
      <sz val="11"/>
      <color rgb="FFFF0000"/>
      <name val="Arial"/>
      <family val="2"/>
      <charset val="238"/>
    </font>
    <font>
      <b/>
      <sz val="10"/>
      <color rgb="FFFF0000"/>
      <name val="Arial"/>
      <family val="2"/>
      <charset val="238"/>
    </font>
    <font>
      <b/>
      <u/>
      <sz val="10"/>
      <color rgb="FFFF0000"/>
      <name val="Arial"/>
      <family val="2"/>
      <charset val="238"/>
    </font>
    <font>
      <u/>
      <sz val="9"/>
      <color rgb="FFFF0000"/>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theme="0" tint="-4.9989318521683403E-2"/>
      </left>
      <right style="thin">
        <color theme="0" tint="-4.9989318521683403E-2"/>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75">
    <xf numFmtId="0" fontId="0" fillId="0" borderId="0"/>
    <xf numFmtId="0" fontId="6" fillId="0" borderId="0"/>
    <xf numFmtId="0" fontId="8" fillId="0" borderId="0"/>
    <xf numFmtId="165" fontId="9" fillId="0" borderId="0" applyBorder="0" applyProtection="0"/>
    <xf numFmtId="0" fontId="10" fillId="0" borderId="0"/>
    <xf numFmtId="164" fontId="6" fillId="0" borderId="0" applyFont="0" applyFill="0" applyBorder="0" applyAlignment="0" applyProtection="0"/>
    <xf numFmtId="0" fontId="11" fillId="0" borderId="0"/>
    <xf numFmtId="0" fontId="11" fillId="0" borderId="0"/>
    <xf numFmtId="0" fontId="6" fillId="0" borderId="0"/>
    <xf numFmtId="0" fontId="10"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5" fillId="0" borderId="0"/>
    <xf numFmtId="16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4"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4"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3"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3"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3"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3"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2"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2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cellStyleXfs>
  <cellXfs count="198">
    <xf numFmtId="0" fontId="0" fillId="0" borderId="0" xfId="0"/>
    <xf numFmtId="0" fontId="6" fillId="0" borderId="0" xfId="0" applyFont="1"/>
    <xf numFmtId="0" fontId="7"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5" xfId="0" applyBorder="1" applyAlignment="1">
      <alignment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xf>
    <xf numFmtId="0" fontId="14" fillId="0" borderId="0" xfId="0" applyFont="1"/>
    <xf numFmtId="0" fontId="0" fillId="0" borderId="5" xfId="0" applyBorder="1"/>
    <xf numFmtId="0" fontId="0" fillId="0" borderId="0" xfId="0" applyAlignment="1">
      <alignment horizontal="left" vertical="top"/>
    </xf>
    <xf numFmtId="0" fontId="14" fillId="0" borderId="1" xfId="0" applyFont="1" applyBorder="1"/>
    <xf numFmtId="0" fontId="14" fillId="0" borderId="4" xfId="0" applyFont="1" applyBorder="1"/>
    <xf numFmtId="0" fontId="0" fillId="0" borderId="6" xfId="0" applyBorder="1" applyAlignment="1">
      <alignment horizontal="left" vertical="top" wrapText="1"/>
    </xf>
    <xf numFmtId="0" fontId="15" fillId="0" borderId="0" xfId="0" applyFont="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0" fillId="0" borderId="5" xfId="0" applyBorder="1" applyAlignment="1">
      <alignment horizontal="center" vertical="center" wrapText="1"/>
    </xf>
    <xf numFmtId="0" fontId="14" fillId="0" borderId="4" xfId="0" applyFont="1"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horizontal="left" vertical="center"/>
    </xf>
    <xf numFmtId="0" fontId="0" fillId="0" borderId="2" xfId="0" applyBorder="1" applyAlignment="1">
      <alignment horizontal="left" vertical="top" wrapText="1"/>
    </xf>
    <xf numFmtId="0" fontId="6" fillId="2" borderId="0" xfId="0" applyFont="1" applyFill="1" applyAlignment="1">
      <alignment horizontal="center" vertical="top" wrapText="1"/>
    </xf>
    <xf numFmtId="0" fontId="0" fillId="0" borderId="0" xfId="0" applyBorder="1"/>
    <xf numFmtId="0" fontId="0" fillId="0" borderId="0" xfId="0" applyBorder="1" applyAlignment="1">
      <alignment horizontal="left" vertical="top" wrapText="1"/>
    </xf>
    <xf numFmtId="0" fontId="0" fillId="0" borderId="2" xfId="0" applyBorder="1" applyAlignment="1">
      <alignment wrapText="1"/>
    </xf>
    <xf numFmtId="0" fontId="0" fillId="0" borderId="6" xfId="0" applyBorder="1" applyAlignment="1">
      <alignment horizontal="left" vertical="top"/>
    </xf>
    <xf numFmtId="44" fontId="0" fillId="0" borderId="0" xfId="92" applyFont="1"/>
    <xf numFmtId="44" fontId="6" fillId="0" borderId="0" xfId="92" applyFont="1"/>
    <xf numFmtId="0" fontId="21" fillId="0" borderId="0" xfId="0" applyFont="1" applyAlignment="1">
      <alignment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vertical="top" wrapText="1"/>
    </xf>
    <xf numFmtId="0" fontId="7" fillId="0" borderId="0" xfId="0" applyFont="1"/>
    <xf numFmtId="0" fontId="7" fillId="0" borderId="1" xfId="0" applyFont="1" applyBorder="1" applyAlignment="1">
      <alignment horizontal="left" vertical="top" wrapText="1"/>
    </xf>
    <xf numFmtId="2" fontId="7" fillId="0" borderId="1" xfId="0" applyNumberFormat="1" applyFont="1" applyBorder="1" applyAlignment="1">
      <alignment horizontal="center" vertical="center" wrapText="1"/>
    </xf>
    <xf numFmtId="0" fontId="7" fillId="0" borderId="1" xfId="0" applyFont="1" applyBorder="1"/>
    <xf numFmtId="0" fontId="23" fillId="0" borderId="0" xfId="0" applyFont="1"/>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44" fontId="7" fillId="0" borderId="0" xfId="92" applyFont="1" applyBorder="1" applyAlignment="1">
      <alignment horizontal="left" vertical="top" wrapText="1"/>
    </xf>
    <xf numFmtId="0" fontId="7" fillId="2" borderId="0" xfId="0" applyFont="1" applyFill="1" applyBorder="1" applyAlignment="1">
      <alignment horizontal="left" vertical="top" wrapText="1"/>
    </xf>
    <xf numFmtId="0" fontId="24" fillId="2" borderId="0" xfId="0" applyFont="1" applyFill="1" applyBorder="1" applyAlignment="1">
      <alignment horizontal="center" vertical="center" wrapText="1"/>
    </xf>
    <xf numFmtId="44" fontId="7" fillId="0" borderId="0" xfId="92" applyFont="1"/>
    <xf numFmtId="0" fontId="25" fillId="0" borderId="0" xfId="0" applyFont="1"/>
    <xf numFmtId="44" fontId="25" fillId="0" borderId="0" xfId="92" applyFont="1"/>
    <xf numFmtId="0" fontId="7" fillId="0" borderId="1" xfId="0" applyFont="1" applyBorder="1" applyAlignment="1">
      <alignment horizontal="center" vertical="center"/>
    </xf>
    <xf numFmtId="0" fontId="7" fillId="0" borderId="5" xfId="0" applyFont="1" applyBorder="1"/>
    <xf numFmtId="0" fontId="7" fillId="0" borderId="5" xfId="0" applyFont="1" applyBorder="1" applyAlignment="1">
      <alignment horizontal="left" vertical="top"/>
    </xf>
    <xf numFmtId="0" fontId="7" fillId="0" borderId="5" xfId="0" applyFont="1" applyBorder="1" applyAlignment="1">
      <alignment horizontal="center" vertical="center"/>
    </xf>
    <xf numFmtId="0" fontId="7" fillId="0" borderId="0" xfId="0" applyFont="1" applyBorder="1"/>
    <xf numFmtId="0" fontId="7" fillId="0" borderId="0" xfId="0" applyFont="1" applyBorder="1" applyAlignment="1">
      <alignment horizontal="left" vertical="top"/>
    </xf>
    <xf numFmtId="0" fontId="7" fillId="0" borderId="0" xfId="0" applyFont="1" applyBorder="1" applyAlignment="1">
      <alignment horizontal="center" vertical="center"/>
    </xf>
    <xf numFmtId="44" fontId="7" fillId="0" borderId="0" xfId="92" applyFont="1" applyBorder="1" applyAlignment="1">
      <alignment horizontal="center" vertical="center"/>
    </xf>
    <xf numFmtId="0" fontId="24" fillId="2" borderId="0" xfId="0" applyFont="1" applyFill="1" applyBorder="1" applyAlignment="1">
      <alignment horizontal="center" vertical="center"/>
    </xf>
    <xf numFmtId="0" fontId="24" fillId="0" borderId="0" xfId="0" applyFont="1"/>
    <xf numFmtId="0" fontId="26" fillId="0" borderId="1" xfId="0" applyFont="1" applyBorder="1" applyAlignment="1">
      <alignment vertical="center"/>
    </xf>
    <xf numFmtId="0" fontId="7" fillId="0" borderId="1" xfId="0" applyFont="1" applyBorder="1" applyAlignment="1">
      <alignment wrapText="1"/>
    </xf>
    <xf numFmtId="0" fontId="7" fillId="0" borderId="1" xfId="0" applyFont="1" applyBorder="1" applyAlignment="1">
      <alignment vertical="center" wrapText="1"/>
    </xf>
    <xf numFmtId="0" fontId="27" fillId="0" borderId="1" xfId="0" applyFont="1" applyBorder="1" applyAlignment="1">
      <alignment horizontal="left" vertical="center" wrapText="1"/>
    </xf>
    <xf numFmtId="0" fontId="7" fillId="0" borderId="5" xfId="0" applyFont="1" applyBorder="1" applyAlignment="1">
      <alignment wrapText="1"/>
    </xf>
    <xf numFmtId="0" fontId="7" fillId="0" borderId="5" xfId="0" applyFont="1" applyBorder="1" applyAlignment="1">
      <alignment horizontal="center" vertical="center" wrapText="1"/>
    </xf>
    <xf numFmtId="0" fontId="7" fillId="0" borderId="0" xfId="0" applyFont="1" applyAlignment="1">
      <alignment vertical="center"/>
    </xf>
    <xf numFmtId="0" fontId="24" fillId="2" borderId="0" xfId="0" applyFont="1" applyFill="1" applyBorder="1" applyAlignment="1">
      <alignment horizontal="left"/>
    </xf>
    <xf numFmtId="0" fontId="7" fillId="2" borderId="0" xfId="0" applyFont="1" applyFill="1" applyBorder="1" applyAlignment="1">
      <alignment horizontal="left"/>
    </xf>
    <xf numFmtId="0" fontId="7" fillId="2" borderId="5" xfId="0" applyFont="1" applyFill="1" applyBorder="1" applyAlignment="1">
      <alignment horizontal="center" vertical="center" wrapText="1"/>
    </xf>
    <xf numFmtId="0" fontId="7" fillId="0" borderId="0" xfId="0" applyFont="1" applyAlignment="1">
      <alignment horizontal="left" vertical="center"/>
    </xf>
    <xf numFmtId="0" fontId="7" fillId="2" borderId="0" xfId="0" applyFont="1" applyFill="1" applyBorder="1" applyAlignment="1">
      <alignment horizontal="center" vertical="center" wrapText="1"/>
    </xf>
    <xf numFmtId="0" fontId="7" fillId="2" borderId="0" xfId="0" applyFont="1" applyFill="1" applyAlignment="1">
      <alignment vertical="top" wrapText="1"/>
    </xf>
    <xf numFmtId="0" fontId="24" fillId="2" borderId="6" xfId="0" applyFont="1" applyFill="1" applyBorder="1" applyAlignment="1">
      <alignment horizontal="center" vertical="center" wrapText="1"/>
    </xf>
    <xf numFmtId="0" fontId="7" fillId="2" borderId="0" xfId="0" applyFont="1" applyFill="1" applyBorder="1" applyAlignment="1">
      <alignment vertical="top" wrapText="1"/>
    </xf>
    <xf numFmtId="0" fontId="7" fillId="2" borderId="0" xfId="0" applyFont="1" applyFill="1"/>
    <xf numFmtId="0" fontId="7" fillId="0" borderId="1" xfId="0" applyFont="1" applyBorder="1" applyAlignment="1">
      <alignment vertical="center"/>
    </xf>
    <xf numFmtId="0" fontId="26" fillId="2" borderId="1" xfId="0" applyFont="1" applyFill="1" applyBorder="1" applyAlignment="1">
      <alignment vertical="center" wrapText="1"/>
    </xf>
    <xf numFmtId="0" fontId="27" fillId="0" borderId="1" xfId="0" applyFont="1" applyBorder="1" applyAlignment="1">
      <alignment vertical="center" wrapText="1"/>
    </xf>
    <xf numFmtId="0" fontId="7" fillId="0" borderId="3" xfId="0" applyFont="1" applyBorder="1" applyAlignment="1">
      <alignment horizontal="left" vertical="top" wrapText="1"/>
    </xf>
    <xf numFmtId="0" fontId="7" fillId="2" borderId="0" xfId="0" applyFont="1" applyFill="1" applyAlignment="1">
      <alignment horizontal="center" vertical="top" wrapText="1"/>
    </xf>
    <xf numFmtId="0" fontId="24" fillId="2" borderId="0" xfId="0" applyFont="1" applyFill="1" applyAlignment="1">
      <alignment horizontal="left" vertical="top" wrapText="1"/>
    </xf>
    <xf numFmtId="44" fontId="7" fillId="2" borderId="0" xfId="92" applyFont="1" applyFill="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44" fontId="7" fillId="0" borderId="0" xfId="92" applyFont="1" applyAlignment="1">
      <alignment vertical="top"/>
    </xf>
    <xf numFmtId="2" fontId="7" fillId="0" borderId="1" xfId="0" applyNumberFormat="1" applyFont="1" applyBorder="1" applyAlignment="1">
      <alignment horizontal="center" vertical="center"/>
    </xf>
    <xf numFmtId="0" fontId="7" fillId="0" borderId="0" xfId="0" applyFont="1" applyAlignment="1">
      <alignment horizontal="left" vertical="top"/>
    </xf>
    <xf numFmtId="0" fontId="7" fillId="2" borderId="0" xfId="0" applyFont="1" applyFill="1" applyBorder="1"/>
    <xf numFmtId="0" fontId="7" fillId="0" borderId="0" xfId="0" applyFont="1" applyAlignment="1">
      <alignment horizontal="left" vertical="top" wrapText="1"/>
    </xf>
    <xf numFmtId="0" fontId="7" fillId="2" borderId="0" xfId="0" applyFont="1" applyFill="1" applyAlignment="1">
      <alignment horizontal="left" vertical="top" wrapText="1"/>
    </xf>
    <xf numFmtId="0" fontId="28" fillId="0" borderId="1" xfId="0" applyFont="1" applyBorder="1" applyAlignment="1">
      <alignment horizontal="left" vertical="center" wrapText="1"/>
    </xf>
    <xf numFmtId="44" fontId="7" fillId="2" borderId="0" xfId="92" applyFont="1" applyFill="1" applyBorder="1" applyAlignment="1">
      <alignment horizontal="left" vertical="top" wrapText="1"/>
    </xf>
    <xf numFmtId="0" fontId="30"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7" fillId="2" borderId="0" xfId="0" applyFont="1" applyFill="1" applyBorder="1" applyAlignment="1">
      <alignment horizontal="left"/>
    </xf>
    <xf numFmtId="0" fontId="7" fillId="0" borderId="0" xfId="0" applyFont="1" applyAlignment="1">
      <alignment horizontal="center"/>
    </xf>
    <xf numFmtId="0" fontId="7" fillId="0" borderId="0" xfId="0" applyFont="1" applyAlignment="1">
      <alignment horizontal="left" vertical="top" wrapText="1"/>
    </xf>
    <xf numFmtId="44" fontId="7" fillId="4" borderId="1" xfId="92" applyFont="1" applyFill="1" applyBorder="1" applyAlignment="1">
      <alignment horizontal="center" vertical="center" wrapText="1"/>
    </xf>
    <xf numFmtId="44" fontId="24" fillId="4" borderId="3" xfId="92" applyFont="1" applyFill="1" applyBorder="1" applyAlignment="1">
      <alignment horizontal="center" vertical="center" wrapText="1"/>
    </xf>
    <xf numFmtId="44" fontId="7" fillId="4" borderId="1" xfId="92" applyFont="1" applyFill="1" applyBorder="1" applyAlignment="1">
      <alignment horizontal="left" vertical="center" wrapText="1"/>
    </xf>
    <xf numFmtId="44" fontId="24" fillId="4" borderId="1" xfId="92" applyFont="1" applyFill="1" applyBorder="1" applyAlignment="1">
      <alignment horizontal="center" vertical="center" wrapText="1"/>
    </xf>
    <xf numFmtId="44" fontId="24" fillId="2" borderId="0" xfId="92" applyFont="1" applyFill="1" applyBorder="1" applyAlignment="1">
      <alignment horizontal="center" vertical="center" wrapText="1"/>
    </xf>
    <xf numFmtId="0" fontId="12" fillId="2" borderId="0" xfId="0" applyFont="1" applyFill="1" applyAlignment="1">
      <alignment horizontal="left" vertical="top"/>
    </xf>
    <xf numFmtId="0" fontId="13" fillId="2" borderId="9" xfId="0" applyFont="1" applyFill="1" applyBorder="1" applyAlignment="1">
      <alignment horizontal="center" vertical="center"/>
    </xf>
    <xf numFmtId="0" fontId="13" fillId="2" borderId="0" xfId="0" applyFont="1" applyFill="1" applyAlignment="1">
      <alignment horizontal="center" vertical="center"/>
    </xf>
    <xf numFmtId="0" fontId="0" fillId="0" borderId="0" xfId="0" applyAlignment="1">
      <alignment horizontal="left" vertical="top" wrapText="1"/>
    </xf>
    <xf numFmtId="0" fontId="12" fillId="6" borderId="10" xfId="0" applyFont="1" applyFill="1" applyBorder="1" applyAlignment="1">
      <alignment horizontal="left" vertical="top" wrapText="1"/>
    </xf>
    <xf numFmtId="0" fontId="6"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10" fontId="7" fillId="4" borderId="1" xfId="0" applyNumberFormat="1" applyFont="1" applyFill="1" applyBorder="1" applyAlignment="1">
      <alignment horizontal="center" vertical="center" wrapText="1"/>
    </xf>
    <xf numFmtId="0" fontId="24" fillId="2" borderId="1" xfId="92" applyNumberFormat="1" applyFont="1" applyFill="1" applyBorder="1" applyAlignment="1">
      <alignment horizontal="center" vertical="center" wrapText="1"/>
    </xf>
    <xf numFmtId="44" fontId="24" fillId="4" borderId="2" xfId="0" applyNumberFormat="1" applyFont="1" applyFill="1" applyBorder="1" applyAlignment="1">
      <alignment horizontal="center" vertical="center" wrapText="1"/>
    </xf>
    <xf numFmtId="0" fontId="24" fillId="0" borderId="0" xfId="0" applyFont="1" applyAlignment="1">
      <alignment horizontal="center"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left" vertical="top" wrapText="1"/>
    </xf>
    <xf numFmtId="44" fontId="24" fillId="4" borderId="1" xfId="92" applyFont="1" applyFill="1" applyBorder="1" applyAlignment="1">
      <alignment horizontal="left" vertical="top" wrapText="1"/>
    </xf>
    <xf numFmtId="0" fontId="24" fillId="4" borderId="1" xfId="0" applyFont="1" applyFill="1" applyBorder="1" applyAlignment="1">
      <alignment vertical="top" wrapText="1"/>
    </xf>
    <xf numFmtId="0" fontId="24" fillId="4" borderId="1" xfId="0" applyFont="1" applyFill="1" applyBorder="1" applyAlignment="1">
      <alignment horizontal="center" vertical="center"/>
    </xf>
    <xf numFmtId="9" fontId="7" fillId="4"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44" fontId="24" fillId="4" borderId="1" xfId="92" applyFont="1" applyFill="1" applyBorder="1" applyAlignment="1">
      <alignment horizontal="center" vertical="center"/>
    </xf>
    <xf numFmtId="44" fontId="24" fillId="4" borderId="1" xfId="0" applyNumberFormat="1" applyFont="1" applyFill="1" applyBorder="1" applyAlignment="1">
      <alignment horizontal="center" vertical="center"/>
    </xf>
    <xf numFmtId="44" fontId="24" fillId="2" borderId="0" xfId="92" applyFont="1" applyFill="1" applyBorder="1" applyAlignment="1">
      <alignment horizontal="center" vertical="center"/>
    </xf>
    <xf numFmtId="44" fontId="24" fillId="2" borderId="0" xfId="0" applyNumberFormat="1" applyFont="1" applyFill="1" applyBorder="1" applyAlignment="1">
      <alignment horizontal="center" vertical="center"/>
    </xf>
    <xf numFmtId="0" fontId="24" fillId="0" borderId="0" xfId="0" applyFont="1" applyBorder="1" applyAlignment="1">
      <alignment horizontal="left" vertical="top"/>
    </xf>
    <xf numFmtId="0" fontId="24" fillId="2"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44" fontId="24" fillId="4" borderId="1" xfId="0" applyNumberFormat="1"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44" fontId="24" fillId="2" borderId="0" xfId="0" applyNumberFormat="1" applyFont="1" applyFill="1" applyBorder="1" applyAlignment="1">
      <alignment horizontal="center" vertical="center" wrapText="1"/>
    </xf>
    <xf numFmtId="0" fontId="24" fillId="4" borderId="1" xfId="0" applyFont="1" applyFill="1" applyBorder="1" applyAlignment="1">
      <alignment horizontal="center" vertical="top" wrapText="1"/>
    </xf>
    <xf numFmtId="44" fontId="24" fillId="4" borderId="1" xfId="92" applyFont="1" applyFill="1" applyBorder="1" applyAlignment="1">
      <alignment horizontal="left" vertical="center" wrapText="1"/>
    </xf>
    <xf numFmtId="0" fontId="24" fillId="4" borderId="2" xfId="0" applyFont="1" applyFill="1" applyBorder="1" applyAlignment="1">
      <alignment horizontal="center" vertical="center" wrapText="1"/>
    </xf>
    <xf numFmtId="2" fontId="7" fillId="0" borderId="2" xfId="0" applyNumberFormat="1" applyFont="1" applyBorder="1" applyAlignment="1">
      <alignment horizontal="center" vertical="center" wrapText="1"/>
    </xf>
    <xf numFmtId="2" fontId="7" fillId="4" borderId="1" xfId="92" applyNumberFormat="1" applyFont="1" applyFill="1" applyBorder="1" applyAlignment="1">
      <alignment horizontal="center" vertical="center" wrapText="1"/>
    </xf>
    <xf numFmtId="2" fontId="7" fillId="4" borderId="1" xfId="92" applyNumberFormat="1" applyFont="1" applyFill="1" applyBorder="1" applyAlignment="1">
      <alignment horizontal="center" vertical="center"/>
    </xf>
    <xf numFmtId="0" fontId="24" fillId="2" borderId="1" xfId="0" applyFont="1" applyFill="1" applyBorder="1" applyAlignment="1">
      <alignment vertical="center"/>
    </xf>
    <xf numFmtId="44" fontId="7" fillId="0" borderId="0" xfId="92" applyFont="1" applyBorder="1" applyAlignment="1">
      <alignment wrapText="1"/>
    </xf>
    <xf numFmtId="0" fontId="24" fillId="2" borderId="0" xfId="0" applyFont="1" applyFill="1" applyBorder="1" applyAlignment="1">
      <alignment vertical="center"/>
    </xf>
    <xf numFmtId="44" fontId="24" fillId="4" borderId="1" xfId="0" applyNumberFormat="1" applyFont="1" applyFill="1" applyBorder="1" applyAlignment="1">
      <alignment vertical="center"/>
    </xf>
    <xf numFmtId="44" fontId="24" fillId="4" borderId="6" xfId="0" applyNumberFormat="1" applyFont="1" applyFill="1" applyBorder="1" applyAlignment="1">
      <alignment horizontal="center" vertical="center"/>
    </xf>
    <xf numFmtId="0" fontId="0" fillId="2" borderId="0" xfId="0" applyFill="1" applyBorder="1" applyAlignment="1">
      <alignment horizontal="left" vertical="top"/>
    </xf>
    <xf numFmtId="44" fontId="24" fillId="2" borderId="0" xfId="92" applyFont="1" applyFill="1" applyBorder="1" applyAlignment="1">
      <alignment horizontal="left" vertical="center" wrapText="1"/>
    </xf>
    <xf numFmtId="0" fontId="0" fillId="2" borderId="0" xfId="0" applyFill="1"/>
    <xf numFmtId="0" fontId="24" fillId="4" borderId="3" xfId="0" applyFont="1" applyFill="1" applyBorder="1" applyAlignment="1">
      <alignment horizontal="center" vertical="center" wrapText="1"/>
    </xf>
    <xf numFmtId="0" fontId="7" fillId="0" borderId="0" xfId="0" applyFont="1" applyBorder="1" applyAlignment="1"/>
    <xf numFmtId="44" fontId="7" fillId="0" borderId="0" xfId="92" applyFont="1" applyAlignment="1"/>
    <xf numFmtId="44" fontId="7" fillId="0" borderId="7" xfId="92" applyFont="1" applyBorder="1" applyAlignment="1"/>
    <xf numFmtId="44" fontId="24" fillId="2" borderId="1" xfId="11" applyFont="1" applyFill="1" applyBorder="1" applyAlignment="1">
      <alignment horizontal="center" vertical="center" wrapText="1"/>
    </xf>
    <xf numFmtId="44" fontId="24" fillId="4" borderId="1" xfId="11" applyFont="1" applyFill="1" applyBorder="1" applyAlignment="1">
      <alignment horizontal="center" vertical="center" wrapText="1"/>
    </xf>
    <xf numFmtId="0" fontId="29" fillId="0" borderId="0" xfId="0" applyFont="1" applyBorder="1" applyAlignment="1"/>
    <xf numFmtId="8" fontId="24" fillId="2" borderId="1" xfId="92" applyNumberFormat="1" applyFont="1" applyFill="1" applyBorder="1" applyAlignment="1">
      <alignment horizontal="center" vertical="center" wrapText="1"/>
    </xf>
    <xf numFmtId="44" fontId="24" fillId="4" borderId="1" xfId="92"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5" borderId="0" xfId="0" applyFont="1" applyFill="1"/>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0" xfId="0" applyFont="1" applyAlignment="1">
      <alignment horizontal="left" vertical="top"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4" fillId="2" borderId="2" xfId="0" applyFont="1" applyFill="1" applyBorder="1" applyAlignment="1">
      <alignment horizontal="right" vertical="top" wrapText="1"/>
    </xf>
    <xf numFmtId="0" fontId="34" fillId="2" borderId="4" xfId="0" applyFont="1" applyFill="1" applyBorder="1" applyAlignment="1">
      <alignment horizontal="right" vertical="top" wrapText="1"/>
    </xf>
    <xf numFmtId="0" fontId="34" fillId="2" borderId="3" xfId="0" applyFont="1" applyFill="1" applyBorder="1" applyAlignment="1">
      <alignment horizontal="right" vertical="top" wrapText="1"/>
    </xf>
    <xf numFmtId="0" fontId="37" fillId="5" borderId="11" xfId="0" applyFont="1" applyFill="1" applyBorder="1" applyAlignment="1">
      <alignment horizontal="center" vertical="center"/>
    </xf>
    <xf numFmtId="0" fontId="37"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0" xfId="0" applyFont="1" applyFill="1" applyAlignment="1">
      <alignment horizontal="center" vertical="center"/>
    </xf>
    <xf numFmtId="0" fontId="16" fillId="0" borderId="7" xfId="0" applyFont="1" applyBorder="1" applyAlignment="1">
      <alignment horizontal="left" vertical="top"/>
    </xf>
    <xf numFmtId="0" fontId="6" fillId="4" borderId="1" xfId="0" applyFont="1" applyFill="1" applyBorder="1" applyAlignment="1">
      <alignment horizontal="center" vertical="top" wrapText="1"/>
    </xf>
    <xf numFmtId="0" fontId="32" fillId="2" borderId="2" xfId="0" applyFont="1" applyFill="1" applyBorder="1" applyAlignment="1">
      <alignment horizontal="center" vertical="top" wrapText="1"/>
    </xf>
    <xf numFmtId="0" fontId="32" fillId="2" borderId="4" xfId="0" applyFont="1" applyFill="1" applyBorder="1" applyAlignment="1">
      <alignment horizontal="center" vertical="top" wrapText="1"/>
    </xf>
    <xf numFmtId="0" fontId="32" fillId="2" borderId="3" xfId="0" applyFont="1" applyFill="1" applyBorder="1" applyAlignment="1">
      <alignment horizontal="center" vertical="top" wrapText="1"/>
    </xf>
    <xf numFmtId="0" fontId="16" fillId="5" borderId="1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0" xfId="0" applyFont="1" applyFill="1" applyBorder="1" applyAlignment="1">
      <alignment horizontal="center" vertical="center"/>
    </xf>
    <xf numFmtId="0" fontId="24" fillId="2" borderId="0" xfId="0" applyFont="1" applyFill="1" applyBorder="1" applyAlignment="1">
      <alignment horizontal="left"/>
    </xf>
    <xf numFmtId="0" fontId="7" fillId="2" borderId="0" xfId="0" applyFont="1" applyFill="1" applyBorder="1" applyAlignment="1">
      <alignment horizontal="left"/>
    </xf>
    <xf numFmtId="0" fontId="37" fillId="5" borderId="0" xfId="0" applyFont="1" applyFill="1" applyAlignment="1">
      <alignment horizontal="center" vertical="center"/>
    </xf>
    <xf numFmtId="0" fontId="36" fillId="5" borderId="0" xfId="0" applyFont="1" applyFill="1" applyAlignment="1">
      <alignment horizontal="center"/>
    </xf>
    <xf numFmtId="0" fontId="7" fillId="0" borderId="0" xfId="0" applyFont="1" applyAlignment="1">
      <alignment horizontal="left" vertical="top" wrapText="1"/>
    </xf>
    <xf numFmtId="0" fontId="16" fillId="5" borderId="0" xfId="0" applyFont="1" applyFill="1" applyAlignment="1">
      <alignment horizontal="center"/>
    </xf>
    <xf numFmtId="0" fontId="7" fillId="0" borderId="0" xfId="0" applyFont="1" applyAlignment="1">
      <alignment horizontal="left"/>
    </xf>
    <xf numFmtId="0" fontId="35" fillId="5" borderId="0" xfId="0" applyFont="1" applyFill="1" applyBorder="1" applyAlignment="1">
      <alignment horizontal="center" vertical="center" wrapText="1"/>
    </xf>
    <xf numFmtId="0" fontId="37" fillId="5" borderId="8" xfId="0" applyFont="1" applyFill="1" applyBorder="1" applyAlignment="1">
      <alignment horizontal="center" vertical="center" wrapText="1"/>
    </xf>
    <xf numFmtId="0" fontId="37" fillId="5" borderId="0" xfId="0" applyFont="1" applyFill="1" applyAlignment="1">
      <alignment horizontal="center" vertical="center" wrapText="1"/>
    </xf>
    <xf numFmtId="44" fontId="24" fillId="0" borderId="0" xfId="92" applyFont="1" applyFill="1" applyBorder="1" applyAlignment="1">
      <alignment horizontal="center" vertical="center" wrapText="1"/>
    </xf>
    <xf numFmtId="44" fontId="24"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Alignment="1">
      <alignment horizontal="left" vertical="top" wrapText="1"/>
    </xf>
    <xf numFmtId="0" fontId="39" fillId="0" borderId="0" xfId="0" applyFont="1" applyAlignment="1">
      <alignment horizontal="left" vertical="top" wrapText="1"/>
    </xf>
  </cellXfs>
  <cellStyles count="175">
    <cellStyle name="Dziesiętny 2" xfId="5"/>
    <cellStyle name="Dziesiętny 2 2" xfId="14"/>
    <cellStyle name="Excel Built-in Normal" xfId="3"/>
    <cellStyle name="Normal 2" xfId="6"/>
    <cellStyle name="Normal 3" xfId="7"/>
    <cellStyle name="Normalny" xfId="0" builtinId="0"/>
    <cellStyle name="Normalny 2" xfId="1"/>
    <cellStyle name="Normalny 2 2" xfId="8"/>
    <cellStyle name="Normalny 3" xfId="2"/>
    <cellStyle name="Normalny 3 2" xfId="13"/>
    <cellStyle name="Normalny 3 2 2" xfId="22"/>
    <cellStyle name="Normalny 3 2 2 2" xfId="38"/>
    <cellStyle name="Normalny 3 2 2 2 2" xfId="70"/>
    <cellStyle name="Normalny 3 2 2 2 2 2" xfId="153"/>
    <cellStyle name="Normalny 3 2 2 2 3" xfId="121"/>
    <cellStyle name="Normalny 3 2 2 3" xfId="88"/>
    <cellStyle name="Normalny 3 2 2 3 2" xfId="170"/>
    <cellStyle name="Normalny 3 2 2 4" xfId="54"/>
    <cellStyle name="Normalny 3 2 2 4 2" xfId="137"/>
    <cellStyle name="Normalny 3 2 2 5" xfId="105"/>
    <cellStyle name="Normalny 3 2 3" xfId="30"/>
    <cellStyle name="Normalny 3 2 3 2" xfId="62"/>
    <cellStyle name="Normalny 3 2 3 2 2" xfId="145"/>
    <cellStyle name="Normalny 3 2 3 3" xfId="113"/>
    <cellStyle name="Normalny 3 2 4" xfId="80"/>
    <cellStyle name="Normalny 3 2 4 2" xfId="162"/>
    <cellStyle name="Normalny 3 2 5" xfId="46"/>
    <cellStyle name="Normalny 3 2 5 2" xfId="129"/>
    <cellStyle name="Normalny 3 2 6" xfId="97"/>
    <cellStyle name="Normalny 3 3" xfId="18"/>
    <cellStyle name="Normalny 3 3 2" xfId="34"/>
    <cellStyle name="Normalny 3 3 2 2" xfId="66"/>
    <cellStyle name="Normalny 3 3 2 2 2" xfId="149"/>
    <cellStyle name="Normalny 3 3 2 3" xfId="117"/>
    <cellStyle name="Normalny 3 3 3" xfId="84"/>
    <cellStyle name="Normalny 3 3 3 2" xfId="166"/>
    <cellStyle name="Normalny 3 3 4" xfId="50"/>
    <cellStyle name="Normalny 3 3 4 2" xfId="133"/>
    <cellStyle name="Normalny 3 3 5" xfId="101"/>
    <cellStyle name="Normalny 3 4" xfId="26"/>
    <cellStyle name="Normalny 3 4 2" xfId="58"/>
    <cellStyle name="Normalny 3 4 2 2" xfId="141"/>
    <cellStyle name="Normalny 3 4 3" xfId="109"/>
    <cellStyle name="Normalny 3 5" xfId="76"/>
    <cellStyle name="Normalny 3 5 2" xfId="158"/>
    <cellStyle name="Normalny 3 6" xfId="42"/>
    <cellStyle name="Normalny 3 6 2" xfId="125"/>
    <cellStyle name="Normalny 3 7" xfId="93"/>
    <cellStyle name="Normalny 4" xfId="9"/>
    <cellStyle name="Normalny 5" xfId="4"/>
    <cellStyle name="Procentowy 2" xfId="75"/>
    <cellStyle name="Walutowy" xfId="92" builtinId="4"/>
    <cellStyle name="Walutowy 2" xfId="11"/>
    <cellStyle name="Walutowy 2 2" xfId="16"/>
    <cellStyle name="Walutowy 2 2 2" xfId="24"/>
    <cellStyle name="Walutowy 2 2 2 2" xfId="40"/>
    <cellStyle name="Walutowy 2 2 2 2 2" xfId="72"/>
    <cellStyle name="Walutowy 2 2 2 2 2 2" xfId="155"/>
    <cellStyle name="Walutowy 2 2 2 2 3" xfId="123"/>
    <cellStyle name="Walutowy 2 2 2 3" xfId="90"/>
    <cellStyle name="Walutowy 2 2 2 3 2" xfId="172"/>
    <cellStyle name="Walutowy 2 2 2 4" xfId="56"/>
    <cellStyle name="Walutowy 2 2 2 4 2" xfId="139"/>
    <cellStyle name="Walutowy 2 2 2 5" xfId="107"/>
    <cellStyle name="Walutowy 2 2 3" xfId="32"/>
    <cellStyle name="Walutowy 2 2 3 2" xfId="64"/>
    <cellStyle name="Walutowy 2 2 3 2 2" xfId="147"/>
    <cellStyle name="Walutowy 2 2 3 3" xfId="115"/>
    <cellStyle name="Walutowy 2 2 4" xfId="82"/>
    <cellStyle name="Walutowy 2 2 4 2" xfId="164"/>
    <cellStyle name="Walutowy 2 2 5" xfId="48"/>
    <cellStyle name="Walutowy 2 2 5 2" xfId="131"/>
    <cellStyle name="Walutowy 2 2 6" xfId="99"/>
    <cellStyle name="Walutowy 2 3" xfId="20"/>
    <cellStyle name="Walutowy 2 3 2" xfId="36"/>
    <cellStyle name="Walutowy 2 3 2 2" xfId="68"/>
    <cellStyle name="Walutowy 2 3 2 2 2" xfId="151"/>
    <cellStyle name="Walutowy 2 3 2 3" xfId="119"/>
    <cellStyle name="Walutowy 2 3 3" xfId="86"/>
    <cellStyle name="Walutowy 2 3 3 2" xfId="168"/>
    <cellStyle name="Walutowy 2 3 4" xfId="52"/>
    <cellStyle name="Walutowy 2 3 4 2" xfId="135"/>
    <cellStyle name="Walutowy 2 3 5" xfId="103"/>
    <cellStyle name="Walutowy 2 4" xfId="28"/>
    <cellStyle name="Walutowy 2 4 2" xfId="60"/>
    <cellStyle name="Walutowy 2 4 2 2" xfId="143"/>
    <cellStyle name="Walutowy 2 4 3" xfId="111"/>
    <cellStyle name="Walutowy 2 5" xfId="78"/>
    <cellStyle name="Walutowy 2 5 2" xfId="160"/>
    <cellStyle name="Walutowy 2 6" xfId="44"/>
    <cellStyle name="Walutowy 2 6 2" xfId="127"/>
    <cellStyle name="Walutowy 2 7" xfId="95"/>
    <cellStyle name="Walutowy 3" xfId="10"/>
    <cellStyle name="Walutowy 3 2" xfId="15"/>
    <cellStyle name="Walutowy 3 2 2" xfId="23"/>
    <cellStyle name="Walutowy 3 2 2 2" xfId="39"/>
    <cellStyle name="Walutowy 3 2 2 2 2" xfId="71"/>
    <cellStyle name="Walutowy 3 2 2 2 2 2" xfId="154"/>
    <cellStyle name="Walutowy 3 2 2 2 3" xfId="122"/>
    <cellStyle name="Walutowy 3 2 2 3" xfId="89"/>
    <cellStyle name="Walutowy 3 2 2 3 2" xfId="171"/>
    <cellStyle name="Walutowy 3 2 2 4" xfId="55"/>
    <cellStyle name="Walutowy 3 2 2 4 2" xfId="138"/>
    <cellStyle name="Walutowy 3 2 2 5" xfId="106"/>
    <cellStyle name="Walutowy 3 2 3" xfId="31"/>
    <cellStyle name="Walutowy 3 2 3 2" xfId="63"/>
    <cellStyle name="Walutowy 3 2 3 2 2" xfId="146"/>
    <cellStyle name="Walutowy 3 2 3 3" xfId="114"/>
    <cellStyle name="Walutowy 3 2 4" xfId="81"/>
    <cellStyle name="Walutowy 3 2 4 2" xfId="163"/>
    <cellStyle name="Walutowy 3 2 5" xfId="47"/>
    <cellStyle name="Walutowy 3 2 5 2" xfId="130"/>
    <cellStyle name="Walutowy 3 2 6" xfId="98"/>
    <cellStyle name="Walutowy 3 3" xfId="19"/>
    <cellStyle name="Walutowy 3 3 2" xfId="35"/>
    <cellStyle name="Walutowy 3 3 2 2" xfId="67"/>
    <cellStyle name="Walutowy 3 3 2 2 2" xfId="150"/>
    <cellStyle name="Walutowy 3 3 2 3" xfId="118"/>
    <cellStyle name="Walutowy 3 3 3" xfId="85"/>
    <cellStyle name="Walutowy 3 3 3 2" xfId="167"/>
    <cellStyle name="Walutowy 3 3 4" xfId="51"/>
    <cellStyle name="Walutowy 3 3 4 2" xfId="134"/>
    <cellStyle name="Walutowy 3 3 5" xfId="102"/>
    <cellStyle name="Walutowy 3 4" xfId="27"/>
    <cellStyle name="Walutowy 3 4 2" xfId="59"/>
    <cellStyle name="Walutowy 3 4 2 2" xfId="142"/>
    <cellStyle name="Walutowy 3 4 3" xfId="110"/>
    <cellStyle name="Walutowy 3 5" xfId="77"/>
    <cellStyle name="Walutowy 3 5 2" xfId="159"/>
    <cellStyle name="Walutowy 3 6" xfId="43"/>
    <cellStyle name="Walutowy 3 6 2" xfId="126"/>
    <cellStyle name="Walutowy 3 7" xfId="94"/>
    <cellStyle name="Walutowy 4" xfId="12"/>
    <cellStyle name="Walutowy 4 2" xfId="17"/>
    <cellStyle name="Walutowy 4 2 2" xfId="25"/>
    <cellStyle name="Walutowy 4 2 2 2" xfId="41"/>
    <cellStyle name="Walutowy 4 2 2 2 2" xfId="73"/>
    <cellStyle name="Walutowy 4 2 2 2 2 2" xfId="156"/>
    <cellStyle name="Walutowy 4 2 2 2 3" xfId="124"/>
    <cellStyle name="Walutowy 4 2 2 3" xfId="91"/>
    <cellStyle name="Walutowy 4 2 2 3 2" xfId="173"/>
    <cellStyle name="Walutowy 4 2 2 4" xfId="57"/>
    <cellStyle name="Walutowy 4 2 2 4 2" xfId="140"/>
    <cellStyle name="Walutowy 4 2 2 5" xfId="108"/>
    <cellStyle name="Walutowy 4 2 3" xfId="33"/>
    <cellStyle name="Walutowy 4 2 3 2" xfId="65"/>
    <cellStyle name="Walutowy 4 2 3 2 2" xfId="148"/>
    <cellStyle name="Walutowy 4 2 3 3" xfId="116"/>
    <cellStyle name="Walutowy 4 2 4" xfId="83"/>
    <cellStyle name="Walutowy 4 2 4 2" xfId="165"/>
    <cellStyle name="Walutowy 4 2 5" xfId="49"/>
    <cellStyle name="Walutowy 4 2 5 2" xfId="132"/>
    <cellStyle name="Walutowy 4 2 6" xfId="100"/>
    <cellStyle name="Walutowy 4 3" xfId="21"/>
    <cellStyle name="Walutowy 4 3 2" xfId="37"/>
    <cellStyle name="Walutowy 4 3 2 2" xfId="69"/>
    <cellStyle name="Walutowy 4 3 2 2 2" xfId="152"/>
    <cellStyle name="Walutowy 4 3 2 3" xfId="120"/>
    <cellStyle name="Walutowy 4 3 3" xfId="87"/>
    <cellStyle name="Walutowy 4 3 3 2" xfId="169"/>
    <cellStyle name="Walutowy 4 3 4" xfId="53"/>
    <cellStyle name="Walutowy 4 3 4 2" xfId="136"/>
    <cellStyle name="Walutowy 4 3 5" xfId="104"/>
    <cellStyle name="Walutowy 4 4" xfId="29"/>
    <cellStyle name="Walutowy 4 4 2" xfId="61"/>
    <cellStyle name="Walutowy 4 4 2 2" xfId="144"/>
    <cellStyle name="Walutowy 4 4 3" xfId="112"/>
    <cellStyle name="Walutowy 4 5" xfId="79"/>
    <cellStyle name="Walutowy 4 5 2" xfId="161"/>
    <cellStyle name="Walutowy 4 6" xfId="45"/>
    <cellStyle name="Walutowy 4 6 2" xfId="128"/>
    <cellStyle name="Walutowy 4 7" xfId="96"/>
    <cellStyle name="Walutowy 5" xfId="74"/>
    <cellStyle name="Walutowy 5 2" xfId="157"/>
    <cellStyle name="Walutowy 6" xfId="174"/>
  </cellStyles>
  <dxfs count="0"/>
  <tableStyles count="0" defaultTableStyle="TableStyleMedium2" defaultPivotStyle="PivotStyleLight16"/>
  <colors>
    <mruColors>
      <color rgb="FFF927BD"/>
      <color rgb="FFFFFF99"/>
      <color rgb="FFFC9AE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9"/>
  <sheetViews>
    <sheetView tabSelected="1" topLeftCell="B304" zoomScaleNormal="100" workbookViewId="0">
      <selection activeCell="K309" sqref="K309"/>
    </sheetView>
  </sheetViews>
  <sheetFormatPr defaultRowHeight="12.75" x14ac:dyDescent="0.2"/>
  <cols>
    <col min="1" max="1" width="4.7109375" hidden="1" customWidth="1"/>
    <col min="2" max="2" width="4.7109375" customWidth="1"/>
    <col min="3" max="3" width="45.42578125" customWidth="1"/>
    <col min="4" max="4" width="9.28515625" customWidth="1"/>
    <col min="5" max="5" width="9.140625" customWidth="1"/>
    <col min="6" max="6" width="9.7109375" style="34" customWidth="1"/>
    <col min="7" max="7" width="15.42578125" customWidth="1"/>
    <col min="8" max="8" width="8.7109375" customWidth="1"/>
    <col min="9" max="9" width="15.28515625" customWidth="1"/>
    <col min="10" max="10" width="14.140625" customWidth="1"/>
    <col min="11" max="11" width="12" customWidth="1"/>
  </cols>
  <sheetData>
    <row r="1" spans="1:13" ht="26.25" customHeight="1" x14ac:dyDescent="0.25">
      <c r="B1" s="186" t="s">
        <v>365</v>
      </c>
      <c r="C1" s="186"/>
      <c r="D1" s="186"/>
      <c r="E1" s="186"/>
      <c r="F1" s="186"/>
      <c r="G1" s="186"/>
      <c r="H1" s="186"/>
      <c r="I1" s="186"/>
      <c r="J1" s="36"/>
      <c r="K1" s="25"/>
      <c r="L1" s="26"/>
      <c r="M1" s="26"/>
    </row>
    <row r="2" spans="1:13" x14ac:dyDescent="0.2">
      <c r="B2" s="1"/>
      <c r="C2" s="1"/>
      <c r="D2" s="1"/>
      <c r="E2" s="1"/>
      <c r="F2" s="35"/>
      <c r="G2" s="1"/>
      <c r="H2" s="1"/>
      <c r="I2" s="1"/>
      <c r="J2" s="1"/>
    </row>
    <row r="3" spans="1:13" s="16" customFormat="1" ht="28.5" customHeight="1" x14ac:dyDescent="0.2">
      <c r="A3" s="16" t="s">
        <v>10</v>
      </c>
      <c r="B3" s="161"/>
      <c r="C3" s="188" t="s">
        <v>349</v>
      </c>
      <c r="D3" s="188"/>
      <c r="E3" s="188"/>
      <c r="F3" s="188"/>
      <c r="G3" s="188"/>
      <c r="H3" s="188"/>
      <c r="I3" s="188"/>
      <c r="J3" s="188"/>
    </row>
    <row r="4" spans="1:13" s="16" customFormat="1" ht="10.5" customHeight="1" x14ac:dyDescent="0.2">
      <c r="B4" s="1"/>
      <c r="C4" s="1"/>
      <c r="D4" s="1"/>
      <c r="E4" s="1"/>
      <c r="F4" s="35"/>
      <c r="G4" s="1"/>
      <c r="H4" s="1"/>
      <c r="I4" s="1"/>
      <c r="J4" s="1"/>
    </row>
    <row r="5" spans="1:13" ht="60.75" customHeight="1" x14ac:dyDescent="0.2">
      <c r="A5" s="4" t="s">
        <v>0</v>
      </c>
      <c r="B5" s="119" t="s">
        <v>274</v>
      </c>
      <c r="C5" s="119" t="s">
        <v>6</v>
      </c>
      <c r="D5" s="120" t="s">
        <v>1</v>
      </c>
      <c r="E5" s="120" t="s">
        <v>288</v>
      </c>
      <c r="F5" s="121" t="s">
        <v>2</v>
      </c>
      <c r="G5" s="120" t="s">
        <v>4</v>
      </c>
      <c r="H5" s="120" t="s">
        <v>3</v>
      </c>
      <c r="I5" s="120" t="s">
        <v>5</v>
      </c>
      <c r="J5" s="122" t="s">
        <v>340</v>
      </c>
      <c r="K5" s="42"/>
    </row>
    <row r="6" spans="1:13" ht="66" customHeight="1" x14ac:dyDescent="0.2">
      <c r="A6" s="2" t="s">
        <v>119</v>
      </c>
      <c r="B6" s="2">
        <v>1</v>
      </c>
      <c r="C6" s="43" t="s">
        <v>185</v>
      </c>
      <c r="D6" s="2" t="s">
        <v>21</v>
      </c>
      <c r="E6" s="2">
        <v>20</v>
      </c>
      <c r="F6" s="141"/>
      <c r="G6" s="44">
        <f>E6*F6</f>
        <v>0</v>
      </c>
      <c r="H6" s="115">
        <v>0.23</v>
      </c>
      <c r="I6" s="44">
        <f>G6*H6+G6</f>
        <v>0</v>
      </c>
      <c r="J6" s="45"/>
      <c r="K6" s="42"/>
    </row>
    <row r="7" spans="1:13" ht="60.6" customHeight="1" x14ac:dyDescent="0.2">
      <c r="A7" s="2" t="s">
        <v>120</v>
      </c>
      <c r="B7" s="2">
        <v>2</v>
      </c>
      <c r="C7" s="43" t="s">
        <v>88</v>
      </c>
      <c r="D7" s="2" t="s">
        <v>11</v>
      </c>
      <c r="E7" s="2">
        <v>2000</v>
      </c>
      <c r="F7" s="141"/>
      <c r="G7" s="44">
        <f t="shared" ref="G7:G8" si="0">E7*F7</f>
        <v>0</v>
      </c>
      <c r="H7" s="115">
        <v>0.23</v>
      </c>
      <c r="I7" s="44">
        <f>G7*H7+G7</f>
        <v>0</v>
      </c>
      <c r="J7" s="45"/>
      <c r="K7" s="42"/>
    </row>
    <row r="8" spans="1:13" ht="60.6" customHeight="1" x14ac:dyDescent="0.2">
      <c r="A8" s="2"/>
      <c r="B8" s="2">
        <v>3</v>
      </c>
      <c r="C8" s="40" t="s">
        <v>333</v>
      </c>
      <c r="D8" s="2" t="s">
        <v>339</v>
      </c>
      <c r="E8" s="2">
        <v>10000</v>
      </c>
      <c r="F8" s="141"/>
      <c r="G8" s="44">
        <f t="shared" si="0"/>
        <v>0</v>
      </c>
      <c r="H8" s="115">
        <v>0.23</v>
      </c>
      <c r="I8" s="44">
        <f>G8*H8+G8</f>
        <v>0</v>
      </c>
      <c r="J8" s="45"/>
      <c r="K8" s="46"/>
    </row>
    <row r="9" spans="1:13" ht="24.6" customHeight="1" x14ac:dyDescent="0.2">
      <c r="A9" s="8"/>
      <c r="B9" s="47"/>
      <c r="C9" s="47"/>
      <c r="D9" s="47"/>
      <c r="E9" s="47"/>
      <c r="F9" s="106" t="s">
        <v>341</v>
      </c>
      <c r="G9" s="117">
        <f>SUM(G6:G8)</f>
        <v>0</v>
      </c>
      <c r="H9" s="116"/>
      <c r="I9" s="104">
        <f>SUM(I6:I8)</f>
        <v>0</v>
      </c>
      <c r="J9" s="42"/>
      <c r="K9" s="42"/>
    </row>
    <row r="10" spans="1:13" ht="24.6" customHeight="1" x14ac:dyDescent="0.2">
      <c r="A10" s="31"/>
      <c r="B10" s="48"/>
      <c r="C10" s="48"/>
      <c r="D10" s="48"/>
      <c r="E10" s="48"/>
      <c r="F10" s="107"/>
      <c r="G10" s="50"/>
      <c r="H10" s="107"/>
      <c r="I10" s="107"/>
      <c r="J10" s="42"/>
      <c r="K10" s="42"/>
    </row>
    <row r="11" spans="1:13" ht="19.899999999999999" customHeight="1" x14ac:dyDescent="0.2">
      <c r="A11" s="12"/>
      <c r="B11" s="175" t="s">
        <v>342</v>
      </c>
      <c r="C11" s="175"/>
      <c r="D11" s="175"/>
      <c r="E11" s="175"/>
      <c r="F11" s="12"/>
      <c r="G11" s="108"/>
      <c r="H11" s="109"/>
      <c r="I11" s="110"/>
    </row>
    <row r="12" spans="1:13" ht="24.6" customHeight="1" x14ac:dyDescent="0.2">
      <c r="A12" s="111"/>
      <c r="B12" s="176" t="s">
        <v>343</v>
      </c>
      <c r="C12" s="176"/>
      <c r="D12" s="176"/>
      <c r="E12" s="176"/>
      <c r="F12" s="176"/>
      <c r="G12" s="112"/>
      <c r="H12" s="113" t="s">
        <v>344</v>
      </c>
      <c r="I12" s="114"/>
    </row>
    <row r="13" spans="1:13" ht="22.9" customHeight="1" x14ac:dyDescent="0.2">
      <c r="A13" s="111"/>
      <c r="B13" s="177" t="s">
        <v>345</v>
      </c>
      <c r="C13" s="178"/>
      <c r="D13" s="178"/>
      <c r="E13" s="178"/>
      <c r="F13" s="178"/>
      <c r="G13" s="178"/>
      <c r="H13" s="178"/>
      <c r="I13" s="179"/>
    </row>
    <row r="14" spans="1:13" ht="36.6" customHeight="1" x14ac:dyDescent="0.2">
      <c r="A14" s="111"/>
      <c r="B14" s="165" t="s">
        <v>346</v>
      </c>
      <c r="C14" s="166"/>
      <c r="D14" s="166"/>
      <c r="E14" s="166"/>
      <c r="F14" s="166"/>
      <c r="G14" s="166"/>
      <c r="H14" s="166"/>
      <c r="I14" s="167"/>
    </row>
    <row r="15" spans="1:13" ht="40.9" customHeight="1" x14ac:dyDescent="0.2">
      <c r="A15" s="111"/>
      <c r="B15" s="165" t="s">
        <v>348</v>
      </c>
      <c r="C15" s="166"/>
      <c r="D15" s="166"/>
      <c r="E15" s="166"/>
      <c r="F15" s="166"/>
      <c r="G15" s="166"/>
      <c r="H15" s="166"/>
      <c r="I15" s="167"/>
    </row>
    <row r="16" spans="1:13" ht="24.6" customHeight="1" x14ac:dyDescent="0.2">
      <c r="A16" s="111"/>
      <c r="B16" s="168" t="s">
        <v>347</v>
      </c>
      <c r="C16" s="169"/>
      <c r="D16" s="169"/>
      <c r="E16" s="169"/>
      <c r="F16" s="169"/>
      <c r="G16" s="169"/>
      <c r="H16" s="169"/>
      <c r="I16" s="170"/>
    </row>
    <row r="17" spans="1:11" ht="24.6" customHeight="1" x14ac:dyDescent="0.2">
      <c r="A17" s="31"/>
      <c r="B17" s="48"/>
      <c r="C17" s="48"/>
      <c r="D17" s="48"/>
      <c r="E17" s="48"/>
      <c r="F17" s="107"/>
      <c r="G17" s="50"/>
      <c r="H17" s="107"/>
      <c r="I17" s="107"/>
      <c r="J17" s="42"/>
      <c r="K17" s="42"/>
    </row>
    <row r="18" spans="1:11" ht="17.25" customHeight="1" x14ac:dyDescent="0.2">
      <c r="A18" s="31"/>
      <c r="B18" s="48"/>
      <c r="C18" s="48"/>
      <c r="D18" s="48"/>
      <c r="E18" s="48"/>
      <c r="F18" s="49"/>
      <c r="G18" s="50"/>
      <c r="H18" s="51"/>
      <c r="I18" s="51"/>
      <c r="J18" s="42"/>
      <c r="K18" s="42"/>
    </row>
    <row r="19" spans="1:11" ht="26.25" customHeight="1" x14ac:dyDescent="0.2">
      <c r="B19" s="185" t="s">
        <v>366</v>
      </c>
      <c r="C19" s="185"/>
      <c r="D19" s="185"/>
      <c r="E19" s="185"/>
      <c r="F19" s="185"/>
      <c r="G19" s="185"/>
      <c r="H19" s="185"/>
      <c r="I19" s="185"/>
      <c r="J19" s="185"/>
      <c r="K19" s="42"/>
    </row>
    <row r="20" spans="1:11" ht="0.75" customHeight="1" x14ac:dyDescent="0.2">
      <c r="A20" s="10" t="s">
        <v>13</v>
      </c>
      <c r="B20" s="53"/>
      <c r="C20" s="53"/>
      <c r="D20" s="53"/>
      <c r="E20" s="53"/>
      <c r="F20" s="54"/>
      <c r="G20" s="53"/>
      <c r="H20" s="53"/>
      <c r="I20" s="53"/>
      <c r="J20" s="42"/>
      <c r="K20" s="42"/>
    </row>
    <row r="21" spans="1:11" ht="58.5" customHeight="1" x14ac:dyDescent="0.2">
      <c r="A21" s="3" t="s">
        <v>0</v>
      </c>
      <c r="B21" s="119" t="s">
        <v>274</v>
      </c>
      <c r="C21" s="123" t="s">
        <v>6</v>
      </c>
      <c r="D21" s="120" t="s">
        <v>1</v>
      </c>
      <c r="E21" s="120" t="s">
        <v>288</v>
      </c>
      <c r="F21" s="121" t="s">
        <v>2</v>
      </c>
      <c r="G21" s="120" t="s">
        <v>4</v>
      </c>
      <c r="H21" s="120" t="s">
        <v>3</v>
      </c>
      <c r="I21" s="120" t="s">
        <v>5</v>
      </c>
      <c r="J21" s="122" t="s">
        <v>340</v>
      </c>
      <c r="K21" s="42"/>
    </row>
    <row r="22" spans="1:11" ht="48" customHeight="1" x14ac:dyDescent="0.2">
      <c r="A22" s="3" t="s">
        <v>119</v>
      </c>
      <c r="B22" s="55" t="s">
        <v>119</v>
      </c>
      <c r="C22" s="162" t="s">
        <v>367</v>
      </c>
      <c r="D22" s="2" t="s">
        <v>21</v>
      </c>
      <c r="E22" s="2">
        <v>200</v>
      </c>
      <c r="F22" s="142"/>
      <c r="G22" s="91">
        <f>E22*F22</f>
        <v>0</v>
      </c>
      <c r="H22" s="124">
        <v>0.23</v>
      </c>
      <c r="I22" s="91">
        <f t="shared" ref="I22:I32" si="1">G22*H22+G22</f>
        <v>0</v>
      </c>
      <c r="J22" s="45"/>
      <c r="K22" s="42"/>
    </row>
    <row r="23" spans="1:11" ht="51" customHeight="1" x14ac:dyDescent="0.2">
      <c r="A23" s="18" t="s">
        <v>123</v>
      </c>
      <c r="B23" s="55" t="s">
        <v>120</v>
      </c>
      <c r="C23" s="162" t="s">
        <v>368</v>
      </c>
      <c r="D23" s="2" t="s">
        <v>246</v>
      </c>
      <c r="E23" s="2">
        <v>800</v>
      </c>
      <c r="F23" s="142"/>
      <c r="G23" s="91">
        <f t="shared" ref="G23:G32" si="2">E23*F23</f>
        <v>0</v>
      </c>
      <c r="H23" s="124">
        <v>0.23</v>
      </c>
      <c r="I23" s="91">
        <f t="shared" si="1"/>
        <v>0</v>
      </c>
      <c r="J23" s="45"/>
      <c r="K23" s="42"/>
    </row>
    <row r="24" spans="1:11" ht="117.75" customHeight="1" x14ac:dyDescent="0.2">
      <c r="A24" s="18" t="s">
        <v>124</v>
      </c>
      <c r="B24" s="55" t="s">
        <v>121</v>
      </c>
      <c r="C24" s="163" t="s">
        <v>369</v>
      </c>
      <c r="D24" s="2" t="s">
        <v>12</v>
      </c>
      <c r="E24" s="2">
        <v>3000</v>
      </c>
      <c r="F24" s="142"/>
      <c r="G24" s="91">
        <f t="shared" si="2"/>
        <v>0</v>
      </c>
      <c r="H24" s="124">
        <v>0.23</v>
      </c>
      <c r="I24" s="91">
        <f t="shared" si="1"/>
        <v>0</v>
      </c>
      <c r="J24" s="45"/>
      <c r="K24" s="42"/>
    </row>
    <row r="25" spans="1:11" ht="48" customHeight="1" x14ac:dyDescent="0.2">
      <c r="A25" s="18" t="s">
        <v>125</v>
      </c>
      <c r="B25" s="55" t="s">
        <v>122</v>
      </c>
      <c r="C25" s="163" t="s">
        <v>370</v>
      </c>
      <c r="D25" s="2" t="s">
        <v>61</v>
      </c>
      <c r="E25" s="2">
        <v>200</v>
      </c>
      <c r="F25" s="142"/>
      <c r="G25" s="91">
        <f t="shared" si="2"/>
        <v>0</v>
      </c>
      <c r="H25" s="124">
        <v>0.23</v>
      </c>
      <c r="I25" s="91">
        <f t="shared" si="1"/>
        <v>0</v>
      </c>
      <c r="J25" s="45"/>
      <c r="K25" s="42"/>
    </row>
    <row r="26" spans="1:11" ht="52.5" customHeight="1" x14ac:dyDescent="0.2">
      <c r="A26" s="18" t="s">
        <v>126</v>
      </c>
      <c r="B26" s="55" t="s">
        <v>123</v>
      </c>
      <c r="C26" s="43" t="s">
        <v>362</v>
      </c>
      <c r="D26" s="2" t="s">
        <v>174</v>
      </c>
      <c r="E26" s="2">
        <v>200</v>
      </c>
      <c r="F26" s="142"/>
      <c r="G26" s="91">
        <f t="shared" si="2"/>
        <v>0</v>
      </c>
      <c r="H26" s="124">
        <v>0.23</v>
      </c>
      <c r="I26" s="91">
        <f t="shared" si="1"/>
        <v>0</v>
      </c>
      <c r="J26" s="45"/>
      <c r="K26" s="42"/>
    </row>
    <row r="27" spans="1:11" ht="36.75" customHeight="1" x14ac:dyDescent="0.2">
      <c r="A27" s="18" t="s">
        <v>128</v>
      </c>
      <c r="B27" s="55" t="s">
        <v>124</v>
      </c>
      <c r="C27" s="43" t="s">
        <v>178</v>
      </c>
      <c r="D27" s="2" t="s">
        <v>175</v>
      </c>
      <c r="E27" s="2">
        <v>100</v>
      </c>
      <c r="F27" s="142"/>
      <c r="G27" s="91">
        <f t="shared" si="2"/>
        <v>0</v>
      </c>
      <c r="H27" s="124">
        <v>0.23</v>
      </c>
      <c r="I27" s="91">
        <f t="shared" si="1"/>
        <v>0</v>
      </c>
      <c r="J27" s="45"/>
      <c r="K27" s="42"/>
    </row>
    <row r="28" spans="1:11" ht="54" customHeight="1" x14ac:dyDescent="0.2">
      <c r="A28" s="18" t="s">
        <v>129</v>
      </c>
      <c r="B28" s="55" t="s">
        <v>125</v>
      </c>
      <c r="C28" s="43" t="s">
        <v>179</v>
      </c>
      <c r="D28" s="2" t="s">
        <v>176</v>
      </c>
      <c r="E28" s="2">
        <v>100</v>
      </c>
      <c r="F28" s="142"/>
      <c r="G28" s="91">
        <f t="shared" si="2"/>
        <v>0</v>
      </c>
      <c r="H28" s="124">
        <v>0.23</v>
      </c>
      <c r="I28" s="91">
        <f t="shared" si="1"/>
        <v>0</v>
      </c>
      <c r="J28" s="45"/>
      <c r="K28" s="42"/>
    </row>
    <row r="29" spans="1:11" ht="24.75" customHeight="1" x14ac:dyDescent="0.2">
      <c r="A29" s="18" t="s">
        <v>130</v>
      </c>
      <c r="B29" s="55" t="s">
        <v>126</v>
      </c>
      <c r="C29" s="43" t="s">
        <v>294</v>
      </c>
      <c r="D29" s="2" t="s">
        <v>9</v>
      </c>
      <c r="E29" s="2">
        <v>30</v>
      </c>
      <c r="F29" s="142"/>
      <c r="G29" s="91">
        <f t="shared" si="2"/>
        <v>0</v>
      </c>
      <c r="H29" s="124">
        <v>0.23</v>
      </c>
      <c r="I29" s="91">
        <f t="shared" si="1"/>
        <v>0</v>
      </c>
      <c r="J29" s="45"/>
      <c r="K29" s="42"/>
    </row>
    <row r="30" spans="1:11" ht="65.25" customHeight="1" x14ac:dyDescent="0.2">
      <c r="A30" s="18" t="s">
        <v>131</v>
      </c>
      <c r="B30" s="55" t="s">
        <v>127</v>
      </c>
      <c r="C30" s="163" t="s">
        <v>371</v>
      </c>
      <c r="D30" s="2" t="s">
        <v>9</v>
      </c>
      <c r="E30" s="2">
        <v>1000</v>
      </c>
      <c r="F30" s="142"/>
      <c r="G30" s="91">
        <f t="shared" si="2"/>
        <v>0</v>
      </c>
      <c r="H30" s="124">
        <v>0.23</v>
      </c>
      <c r="I30" s="91">
        <f t="shared" si="1"/>
        <v>0</v>
      </c>
      <c r="J30" s="45"/>
      <c r="K30" s="42"/>
    </row>
    <row r="31" spans="1:11" ht="33.75" customHeight="1" x14ac:dyDescent="0.2">
      <c r="A31" s="18" t="s">
        <v>132</v>
      </c>
      <c r="B31" s="55" t="s">
        <v>128</v>
      </c>
      <c r="C31" s="43" t="s">
        <v>305</v>
      </c>
      <c r="D31" s="2" t="s">
        <v>9</v>
      </c>
      <c r="E31" s="2">
        <v>1000</v>
      </c>
      <c r="F31" s="142"/>
      <c r="G31" s="91">
        <f t="shared" si="2"/>
        <v>0</v>
      </c>
      <c r="H31" s="124">
        <v>0.23</v>
      </c>
      <c r="I31" s="91">
        <f t="shared" si="1"/>
        <v>0</v>
      </c>
      <c r="J31" s="45"/>
      <c r="K31" s="42"/>
    </row>
    <row r="32" spans="1:11" ht="71.25" customHeight="1" x14ac:dyDescent="0.2">
      <c r="A32" s="18" t="s">
        <v>133</v>
      </c>
      <c r="B32" s="55" t="s">
        <v>129</v>
      </c>
      <c r="C32" s="43" t="s">
        <v>372</v>
      </c>
      <c r="D32" s="2" t="s">
        <v>9</v>
      </c>
      <c r="E32" s="2">
        <v>20000</v>
      </c>
      <c r="F32" s="142"/>
      <c r="G32" s="91">
        <f t="shared" si="2"/>
        <v>0</v>
      </c>
      <c r="H32" s="124">
        <v>0.23</v>
      </c>
      <c r="I32" s="91">
        <f t="shared" si="1"/>
        <v>0</v>
      </c>
      <c r="J32" s="45"/>
      <c r="K32" s="42"/>
    </row>
    <row r="33" spans="1:11" ht="22.5" customHeight="1" x14ac:dyDescent="0.2">
      <c r="A33" s="11"/>
      <c r="B33" s="56"/>
      <c r="C33" s="57"/>
      <c r="D33" s="58"/>
      <c r="E33" s="58"/>
      <c r="F33" s="126" t="s">
        <v>341</v>
      </c>
      <c r="G33" s="127">
        <f>SUM(G22:G32)</f>
        <v>0</v>
      </c>
      <c r="H33" s="125"/>
      <c r="I33" s="127">
        <f>SUM(I22:I32)</f>
        <v>0</v>
      </c>
      <c r="J33" s="42"/>
      <c r="K33" s="42"/>
    </row>
    <row r="34" spans="1:11" ht="16.5" customHeight="1" x14ac:dyDescent="0.2">
      <c r="A34" s="30"/>
      <c r="B34" s="59"/>
      <c r="C34" s="130" t="s">
        <v>8</v>
      </c>
      <c r="D34" s="61"/>
      <c r="E34" s="61"/>
      <c r="F34" s="128"/>
      <c r="G34" s="129"/>
      <c r="H34" s="63"/>
      <c r="I34" s="129"/>
      <c r="J34" s="42"/>
      <c r="K34" s="42"/>
    </row>
    <row r="35" spans="1:11" ht="25.5" customHeight="1" x14ac:dyDescent="0.2">
      <c r="A35" s="30"/>
      <c r="B35" s="59"/>
      <c r="C35" s="60" t="s">
        <v>304</v>
      </c>
      <c r="D35" s="61"/>
      <c r="E35" s="61"/>
      <c r="F35" s="62"/>
      <c r="G35" s="63"/>
      <c r="H35" s="63"/>
      <c r="I35" s="63"/>
      <c r="J35" s="42"/>
      <c r="K35" s="42"/>
    </row>
    <row r="36" spans="1:11" ht="19.899999999999999" customHeight="1" x14ac:dyDescent="0.2">
      <c r="A36" s="12"/>
      <c r="B36" s="175" t="s">
        <v>342</v>
      </c>
      <c r="C36" s="175"/>
      <c r="D36" s="175"/>
      <c r="E36" s="175"/>
      <c r="F36" s="12"/>
      <c r="G36" s="108"/>
      <c r="H36" s="109"/>
      <c r="I36" s="110"/>
    </row>
    <row r="37" spans="1:11" ht="24.6" customHeight="1" x14ac:dyDescent="0.2">
      <c r="A37" s="111"/>
      <c r="B37" s="176" t="s">
        <v>343</v>
      </c>
      <c r="C37" s="176"/>
      <c r="D37" s="176"/>
      <c r="E37" s="176"/>
      <c r="F37" s="176"/>
      <c r="G37" s="112"/>
      <c r="H37" s="113" t="s">
        <v>344</v>
      </c>
      <c r="I37" s="114"/>
    </row>
    <row r="38" spans="1:11" ht="22.9" customHeight="1" x14ac:dyDescent="0.2">
      <c r="A38" s="111"/>
      <c r="B38" s="177" t="s">
        <v>345</v>
      </c>
      <c r="C38" s="178"/>
      <c r="D38" s="178"/>
      <c r="E38" s="178"/>
      <c r="F38" s="178"/>
      <c r="G38" s="178"/>
      <c r="H38" s="178"/>
      <c r="I38" s="179"/>
    </row>
    <row r="39" spans="1:11" ht="36.6" customHeight="1" x14ac:dyDescent="0.2">
      <c r="A39" s="111"/>
      <c r="B39" s="165" t="s">
        <v>346</v>
      </c>
      <c r="C39" s="166"/>
      <c r="D39" s="166"/>
      <c r="E39" s="166"/>
      <c r="F39" s="166"/>
      <c r="G39" s="166"/>
      <c r="H39" s="166"/>
      <c r="I39" s="167"/>
    </row>
    <row r="40" spans="1:11" ht="40.9" customHeight="1" x14ac:dyDescent="0.2">
      <c r="A40" s="111"/>
      <c r="B40" s="165" t="s">
        <v>348</v>
      </c>
      <c r="C40" s="166"/>
      <c r="D40" s="166"/>
      <c r="E40" s="166"/>
      <c r="F40" s="166"/>
      <c r="G40" s="166"/>
      <c r="H40" s="166"/>
      <c r="I40" s="167"/>
    </row>
    <row r="41" spans="1:11" ht="24.6" customHeight="1" x14ac:dyDescent="0.2">
      <c r="A41" s="111"/>
      <c r="B41" s="168" t="s">
        <v>347</v>
      </c>
      <c r="C41" s="169"/>
      <c r="D41" s="169"/>
      <c r="E41" s="169"/>
      <c r="F41" s="169"/>
      <c r="G41" s="169"/>
      <c r="H41" s="169"/>
      <c r="I41" s="170"/>
    </row>
    <row r="42" spans="1:11" ht="25.5" customHeight="1" x14ac:dyDescent="0.2">
      <c r="A42" s="30"/>
      <c r="B42" s="59"/>
      <c r="C42" s="60"/>
      <c r="D42" s="61"/>
      <c r="E42" s="61"/>
      <c r="F42" s="62"/>
      <c r="G42" s="63"/>
      <c r="H42" s="63"/>
      <c r="I42" s="63"/>
      <c r="J42" s="42"/>
      <c r="K42" s="42"/>
    </row>
    <row r="43" spans="1:11" ht="21.75" customHeight="1" x14ac:dyDescent="0.2">
      <c r="B43" s="174" t="s">
        <v>350</v>
      </c>
      <c r="C43" s="174"/>
      <c r="D43" s="174"/>
      <c r="E43" s="174"/>
      <c r="F43" s="174"/>
      <c r="G43" s="174"/>
      <c r="H43" s="174"/>
      <c r="I43" s="174"/>
      <c r="J43" s="174"/>
      <c r="K43" s="42"/>
    </row>
    <row r="44" spans="1:11" ht="7.5" customHeight="1" x14ac:dyDescent="0.2">
      <c r="A44" s="10" t="s">
        <v>89</v>
      </c>
      <c r="B44" s="53"/>
      <c r="C44" s="53"/>
      <c r="D44" s="53"/>
      <c r="E44" s="42"/>
      <c r="F44" s="52"/>
      <c r="G44" s="42"/>
      <c r="H44" s="42"/>
      <c r="I44" s="42"/>
      <c r="J44" s="42"/>
      <c r="K44" s="42"/>
    </row>
    <row r="45" spans="1:11" ht="54.75" customHeight="1" x14ac:dyDescent="0.2">
      <c r="A45" s="6" t="s">
        <v>0</v>
      </c>
      <c r="B45" s="119" t="s">
        <v>274</v>
      </c>
      <c r="C45" s="119" t="s">
        <v>6</v>
      </c>
      <c r="D45" s="119" t="s">
        <v>1</v>
      </c>
      <c r="E45" s="119" t="s">
        <v>288</v>
      </c>
      <c r="F45" s="106" t="s">
        <v>2</v>
      </c>
      <c r="G45" s="119" t="s">
        <v>4</v>
      </c>
      <c r="H45" s="119" t="s">
        <v>3</v>
      </c>
      <c r="I45" s="119" t="s">
        <v>5</v>
      </c>
      <c r="J45" s="137" t="s">
        <v>340</v>
      </c>
      <c r="K45" s="101"/>
    </row>
    <row r="46" spans="1:11" ht="36" customHeight="1" x14ac:dyDescent="0.2">
      <c r="A46" s="19" t="s">
        <v>119</v>
      </c>
      <c r="B46" s="2" t="s">
        <v>119</v>
      </c>
      <c r="C46" s="37" t="s">
        <v>306</v>
      </c>
      <c r="D46" s="2" t="s">
        <v>21</v>
      </c>
      <c r="E46" s="2">
        <v>10</v>
      </c>
      <c r="F46" s="141"/>
      <c r="G46" s="91">
        <f>E46*F46</f>
        <v>0</v>
      </c>
      <c r="H46" s="132">
        <v>0.23</v>
      </c>
      <c r="I46" s="44">
        <f t="shared" ref="I46:I70" si="3">G46*H46+G46</f>
        <v>0</v>
      </c>
      <c r="J46" s="45"/>
      <c r="K46" s="42"/>
    </row>
    <row r="47" spans="1:11" ht="30.75" customHeight="1" x14ac:dyDescent="0.2">
      <c r="A47" s="19" t="s">
        <v>120</v>
      </c>
      <c r="B47" s="2" t="s">
        <v>120</v>
      </c>
      <c r="C47" s="37" t="s">
        <v>307</v>
      </c>
      <c r="D47" s="2" t="s">
        <v>23</v>
      </c>
      <c r="E47" s="2">
        <v>10</v>
      </c>
      <c r="F47" s="141"/>
      <c r="G47" s="91">
        <f t="shared" ref="G47:G70" si="4">E47*F47</f>
        <v>0</v>
      </c>
      <c r="H47" s="132">
        <v>0.23</v>
      </c>
      <c r="I47" s="44">
        <f t="shared" si="3"/>
        <v>0</v>
      </c>
      <c r="J47" s="45"/>
      <c r="K47" s="42"/>
    </row>
    <row r="48" spans="1:11" ht="45" customHeight="1" x14ac:dyDescent="0.2">
      <c r="A48" s="19" t="s">
        <v>121</v>
      </c>
      <c r="B48" s="2" t="s">
        <v>121</v>
      </c>
      <c r="C48" s="37" t="s">
        <v>161</v>
      </c>
      <c r="D48" s="2" t="s">
        <v>65</v>
      </c>
      <c r="E48" s="2">
        <v>10</v>
      </c>
      <c r="F48" s="141"/>
      <c r="G48" s="91">
        <f t="shared" si="4"/>
        <v>0</v>
      </c>
      <c r="H48" s="132">
        <v>0.23</v>
      </c>
      <c r="I48" s="44">
        <f t="shared" si="3"/>
        <v>0</v>
      </c>
      <c r="J48" s="45"/>
      <c r="K48" s="42"/>
    </row>
    <row r="49" spans="1:14" ht="58.5" customHeight="1" x14ac:dyDescent="0.2">
      <c r="A49" s="19" t="s">
        <v>122</v>
      </c>
      <c r="B49" s="2" t="s">
        <v>122</v>
      </c>
      <c r="C49" s="37" t="s">
        <v>308</v>
      </c>
      <c r="D49" s="2" t="s">
        <v>21</v>
      </c>
      <c r="E49" s="2">
        <v>10</v>
      </c>
      <c r="F49" s="141"/>
      <c r="G49" s="91">
        <f t="shared" si="4"/>
        <v>0</v>
      </c>
      <c r="H49" s="132">
        <v>0.23</v>
      </c>
      <c r="I49" s="44">
        <f t="shared" si="3"/>
        <v>0</v>
      </c>
      <c r="J49" s="45"/>
      <c r="K49" s="42"/>
      <c r="N49" s="17"/>
    </row>
    <row r="50" spans="1:14" ht="43.5" customHeight="1" x14ac:dyDescent="0.2">
      <c r="A50" s="19" t="s">
        <v>123</v>
      </c>
      <c r="B50" s="2" t="s">
        <v>123</v>
      </c>
      <c r="C50" s="37" t="s">
        <v>309</v>
      </c>
      <c r="D50" s="2" t="s">
        <v>21</v>
      </c>
      <c r="E50" s="2">
        <v>100</v>
      </c>
      <c r="F50" s="141"/>
      <c r="G50" s="91">
        <f t="shared" si="4"/>
        <v>0</v>
      </c>
      <c r="H50" s="132">
        <v>0.23</v>
      </c>
      <c r="I50" s="44">
        <f t="shared" si="3"/>
        <v>0</v>
      </c>
      <c r="J50" s="45"/>
      <c r="K50" s="42"/>
    </row>
    <row r="51" spans="1:14" ht="93.75" customHeight="1" x14ac:dyDescent="0.2">
      <c r="A51" s="19" t="s">
        <v>124</v>
      </c>
      <c r="B51" s="2" t="s">
        <v>124</v>
      </c>
      <c r="C51" s="37" t="s">
        <v>283</v>
      </c>
      <c r="D51" s="2" t="s">
        <v>21</v>
      </c>
      <c r="E51" s="2">
        <v>60</v>
      </c>
      <c r="F51" s="141"/>
      <c r="G51" s="91">
        <f t="shared" si="4"/>
        <v>0</v>
      </c>
      <c r="H51" s="132">
        <v>0.23</v>
      </c>
      <c r="I51" s="44">
        <f t="shared" si="3"/>
        <v>0</v>
      </c>
      <c r="J51" s="45"/>
      <c r="K51" s="42"/>
    </row>
    <row r="52" spans="1:14" ht="24" customHeight="1" x14ac:dyDescent="0.2">
      <c r="A52" s="19" t="s">
        <v>125</v>
      </c>
      <c r="B52" s="2" t="s">
        <v>125</v>
      </c>
      <c r="C52" s="37" t="s">
        <v>162</v>
      </c>
      <c r="D52" s="2" t="s">
        <v>66</v>
      </c>
      <c r="E52" s="2">
        <v>60</v>
      </c>
      <c r="F52" s="141"/>
      <c r="G52" s="91">
        <f t="shared" si="4"/>
        <v>0</v>
      </c>
      <c r="H52" s="132">
        <v>0.23</v>
      </c>
      <c r="I52" s="44">
        <f t="shared" si="3"/>
        <v>0</v>
      </c>
      <c r="J52" s="45"/>
      <c r="K52" s="42"/>
    </row>
    <row r="53" spans="1:14" ht="34.5" customHeight="1" x14ac:dyDescent="0.2">
      <c r="A53" s="19" t="s">
        <v>126</v>
      </c>
      <c r="B53" s="2" t="s">
        <v>126</v>
      </c>
      <c r="C53" s="38" t="s">
        <v>297</v>
      </c>
      <c r="D53" s="39" t="s">
        <v>21</v>
      </c>
      <c r="E53" s="39">
        <v>200</v>
      </c>
      <c r="F53" s="141"/>
      <c r="G53" s="91">
        <f t="shared" si="4"/>
        <v>0</v>
      </c>
      <c r="H53" s="132">
        <v>0.23</v>
      </c>
      <c r="I53" s="44">
        <f t="shared" si="3"/>
        <v>0</v>
      </c>
      <c r="J53" s="65"/>
      <c r="K53" s="42"/>
    </row>
    <row r="54" spans="1:14" ht="43.5" customHeight="1" x14ac:dyDescent="0.2">
      <c r="A54" s="19"/>
      <c r="B54" s="2" t="s">
        <v>127</v>
      </c>
      <c r="C54" s="38" t="s">
        <v>296</v>
      </c>
      <c r="D54" s="39" t="s">
        <v>21</v>
      </c>
      <c r="E54" s="39">
        <v>500</v>
      </c>
      <c r="F54" s="141"/>
      <c r="G54" s="91">
        <f t="shared" si="4"/>
        <v>0</v>
      </c>
      <c r="H54" s="132">
        <v>0.23</v>
      </c>
      <c r="I54" s="44">
        <f t="shared" si="3"/>
        <v>0</v>
      </c>
      <c r="J54" s="65"/>
      <c r="K54" s="42"/>
    </row>
    <row r="55" spans="1:14" ht="24" x14ac:dyDescent="0.2">
      <c r="A55" s="19" t="s">
        <v>127</v>
      </c>
      <c r="B55" s="2" t="s">
        <v>128</v>
      </c>
      <c r="C55" s="37" t="s">
        <v>310</v>
      </c>
      <c r="D55" s="2" t="s">
        <v>23</v>
      </c>
      <c r="E55" s="2">
        <v>150</v>
      </c>
      <c r="F55" s="141"/>
      <c r="G55" s="91">
        <f t="shared" si="4"/>
        <v>0</v>
      </c>
      <c r="H55" s="132">
        <v>0.23</v>
      </c>
      <c r="I55" s="44">
        <f t="shared" si="3"/>
        <v>0</v>
      </c>
      <c r="J55" s="45"/>
      <c r="K55" s="42"/>
    </row>
    <row r="56" spans="1:14" ht="33.75" customHeight="1" x14ac:dyDescent="0.2">
      <c r="A56" s="19" t="s">
        <v>128</v>
      </c>
      <c r="B56" s="2" t="s">
        <v>129</v>
      </c>
      <c r="C56" s="37" t="s">
        <v>311</v>
      </c>
      <c r="D56" s="2" t="s">
        <v>21</v>
      </c>
      <c r="E56" s="2">
        <v>150</v>
      </c>
      <c r="F56" s="141"/>
      <c r="G56" s="91">
        <f t="shared" si="4"/>
        <v>0</v>
      </c>
      <c r="H56" s="132">
        <v>0.23</v>
      </c>
      <c r="I56" s="44">
        <f t="shared" si="3"/>
        <v>0</v>
      </c>
      <c r="J56" s="45"/>
      <c r="K56" s="42"/>
    </row>
    <row r="57" spans="1:14" ht="44.25" customHeight="1" x14ac:dyDescent="0.2">
      <c r="A57" s="19" t="s">
        <v>129</v>
      </c>
      <c r="B57" s="2" t="s">
        <v>130</v>
      </c>
      <c r="C57" s="37" t="s">
        <v>312</v>
      </c>
      <c r="D57" s="2" t="s">
        <v>21</v>
      </c>
      <c r="E57" s="2">
        <v>400</v>
      </c>
      <c r="F57" s="141"/>
      <c r="G57" s="91">
        <f t="shared" si="4"/>
        <v>0</v>
      </c>
      <c r="H57" s="132">
        <v>0.23</v>
      </c>
      <c r="I57" s="44">
        <f t="shared" si="3"/>
        <v>0</v>
      </c>
      <c r="J57" s="45"/>
      <c r="K57" s="42"/>
    </row>
    <row r="58" spans="1:14" ht="33" customHeight="1" x14ac:dyDescent="0.2">
      <c r="A58" s="19" t="s">
        <v>130</v>
      </c>
      <c r="B58" s="2" t="s">
        <v>131</v>
      </c>
      <c r="C58" s="37" t="s">
        <v>186</v>
      </c>
      <c r="D58" s="2" t="s">
        <v>21</v>
      </c>
      <c r="E58" s="2">
        <v>10000</v>
      </c>
      <c r="F58" s="141"/>
      <c r="G58" s="91">
        <f t="shared" si="4"/>
        <v>0</v>
      </c>
      <c r="H58" s="132">
        <v>0.23</v>
      </c>
      <c r="I58" s="44">
        <f t="shared" si="3"/>
        <v>0</v>
      </c>
      <c r="J58" s="45"/>
      <c r="K58" s="42"/>
    </row>
    <row r="59" spans="1:14" ht="83.25" customHeight="1" x14ac:dyDescent="0.2">
      <c r="A59" s="19" t="s">
        <v>131</v>
      </c>
      <c r="B59" s="2" t="s">
        <v>132</v>
      </c>
      <c r="C59" s="37" t="s">
        <v>187</v>
      </c>
      <c r="D59" s="2" t="s">
        <v>21</v>
      </c>
      <c r="E59" s="2">
        <v>150</v>
      </c>
      <c r="F59" s="141"/>
      <c r="G59" s="91">
        <f t="shared" si="4"/>
        <v>0</v>
      </c>
      <c r="H59" s="132">
        <v>0.23</v>
      </c>
      <c r="I59" s="44">
        <f t="shared" si="3"/>
        <v>0</v>
      </c>
      <c r="J59" s="45"/>
      <c r="K59" s="42"/>
    </row>
    <row r="60" spans="1:14" ht="76.5" customHeight="1" x14ac:dyDescent="0.2">
      <c r="A60" s="19" t="s">
        <v>132</v>
      </c>
      <c r="B60" s="2" t="s">
        <v>133</v>
      </c>
      <c r="C60" s="37" t="s">
        <v>188</v>
      </c>
      <c r="D60" s="66" t="s">
        <v>24</v>
      </c>
      <c r="E60" s="2">
        <v>2000</v>
      </c>
      <c r="F60" s="141"/>
      <c r="G60" s="91">
        <f t="shared" si="4"/>
        <v>0</v>
      </c>
      <c r="H60" s="132">
        <v>0.23</v>
      </c>
      <c r="I60" s="44">
        <f t="shared" si="3"/>
        <v>0</v>
      </c>
      <c r="J60" s="45"/>
      <c r="K60" s="42"/>
    </row>
    <row r="61" spans="1:14" ht="48.75" customHeight="1" x14ac:dyDescent="0.2">
      <c r="A61" s="19" t="s">
        <v>133</v>
      </c>
      <c r="B61" s="2" t="s">
        <v>134</v>
      </c>
      <c r="C61" s="43" t="s">
        <v>189</v>
      </c>
      <c r="D61" s="67" t="s">
        <v>24</v>
      </c>
      <c r="E61" s="2">
        <v>150</v>
      </c>
      <c r="F61" s="141"/>
      <c r="G61" s="91">
        <f t="shared" si="4"/>
        <v>0</v>
      </c>
      <c r="H61" s="132">
        <v>0.23</v>
      </c>
      <c r="I61" s="44">
        <f t="shared" si="3"/>
        <v>0</v>
      </c>
      <c r="J61" s="45"/>
      <c r="K61" s="42"/>
    </row>
    <row r="62" spans="1:14" ht="37.5" customHeight="1" x14ac:dyDescent="0.2">
      <c r="A62" s="19" t="s">
        <v>134</v>
      </c>
      <c r="B62" s="2" t="s">
        <v>135</v>
      </c>
      <c r="C62" s="43" t="s">
        <v>18</v>
      </c>
      <c r="D62" s="67" t="s">
        <v>24</v>
      </c>
      <c r="E62" s="2">
        <v>150</v>
      </c>
      <c r="F62" s="141"/>
      <c r="G62" s="91">
        <f t="shared" si="4"/>
        <v>0</v>
      </c>
      <c r="H62" s="132">
        <v>0.23</v>
      </c>
      <c r="I62" s="44">
        <f t="shared" si="3"/>
        <v>0</v>
      </c>
      <c r="J62" s="45"/>
      <c r="K62" s="42"/>
    </row>
    <row r="63" spans="1:14" ht="55.9" customHeight="1" x14ac:dyDescent="0.2">
      <c r="A63" s="19" t="s">
        <v>135</v>
      </c>
      <c r="B63" s="2" t="s">
        <v>136</v>
      </c>
      <c r="C63" s="43" t="s">
        <v>190</v>
      </c>
      <c r="D63" s="67" t="s">
        <v>24</v>
      </c>
      <c r="E63" s="2">
        <v>150</v>
      </c>
      <c r="F63" s="141"/>
      <c r="G63" s="91">
        <f t="shared" si="4"/>
        <v>0</v>
      </c>
      <c r="H63" s="132">
        <v>0.23</v>
      </c>
      <c r="I63" s="44">
        <f t="shared" si="3"/>
        <v>0</v>
      </c>
      <c r="J63" s="45"/>
      <c r="K63" s="42"/>
    </row>
    <row r="64" spans="1:14" ht="27" customHeight="1" x14ac:dyDescent="0.2">
      <c r="A64" s="19" t="s">
        <v>137</v>
      </c>
      <c r="B64" s="2" t="s">
        <v>137</v>
      </c>
      <c r="C64" s="43" t="s">
        <v>90</v>
      </c>
      <c r="D64" s="67" t="s">
        <v>91</v>
      </c>
      <c r="E64" s="2">
        <v>1200</v>
      </c>
      <c r="F64" s="141"/>
      <c r="G64" s="91">
        <f t="shared" si="4"/>
        <v>0</v>
      </c>
      <c r="H64" s="132">
        <v>0.23</v>
      </c>
      <c r="I64" s="44">
        <f t="shared" si="3"/>
        <v>0</v>
      </c>
      <c r="J64" s="45"/>
      <c r="K64" s="42"/>
    </row>
    <row r="65" spans="1:11" ht="51.75" customHeight="1" x14ac:dyDescent="0.2">
      <c r="A65" s="19" t="s">
        <v>138</v>
      </c>
      <c r="B65" s="2" t="s">
        <v>138</v>
      </c>
      <c r="C65" s="43" t="s">
        <v>200</v>
      </c>
      <c r="D65" s="67" t="s">
        <v>91</v>
      </c>
      <c r="E65" s="2">
        <v>30</v>
      </c>
      <c r="F65" s="141"/>
      <c r="G65" s="91">
        <f t="shared" si="4"/>
        <v>0</v>
      </c>
      <c r="H65" s="132">
        <v>0.23</v>
      </c>
      <c r="I65" s="44">
        <f t="shared" si="3"/>
        <v>0</v>
      </c>
      <c r="J65" s="45"/>
      <c r="K65" s="42"/>
    </row>
    <row r="66" spans="1:11" ht="31.5" customHeight="1" x14ac:dyDescent="0.2">
      <c r="A66" s="19" t="s">
        <v>139</v>
      </c>
      <c r="B66" s="2" t="s">
        <v>139</v>
      </c>
      <c r="C66" s="43" t="s">
        <v>118</v>
      </c>
      <c r="D66" s="67" t="s">
        <v>91</v>
      </c>
      <c r="E66" s="2">
        <v>800</v>
      </c>
      <c r="F66" s="141"/>
      <c r="G66" s="91">
        <f t="shared" si="4"/>
        <v>0</v>
      </c>
      <c r="H66" s="132">
        <v>0.23</v>
      </c>
      <c r="I66" s="44">
        <f t="shared" si="3"/>
        <v>0</v>
      </c>
      <c r="J66" s="45"/>
      <c r="K66" s="42"/>
    </row>
    <row r="67" spans="1:11" ht="30" customHeight="1" x14ac:dyDescent="0.2">
      <c r="A67" s="19" t="s">
        <v>140</v>
      </c>
      <c r="B67" s="2" t="s">
        <v>140</v>
      </c>
      <c r="C67" s="43" t="s">
        <v>155</v>
      </c>
      <c r="D67" s="67" t="s">
        <v>91</v>
      </c>
      <c r="E67" s="2">
        <v>800</v>
      </c>
      <c r="F67" s="141"/>
      <c r="G67" s="91">
        <f t="shared" si="4"/>
        <v>0</v>
      </c>
      <c r="H67" s="132">
        <v>0.23</v>
      </c>
      <c r="I67" s="44">
        <f t="shared" si="3"/>
        <v>0</v>
      </c>
      <c r="J67" s="45"/>
      <c r="K67" s="42"/>
    </row>
    <row r="68" spans="1:11" ht="23.25" customHeight="1" x14ac:dyDescent="0.2">
      <c r="A68" s="21"/>
      <c r="B68" s="2" t="s">
        <v>142</v>
      </c>
      <c r="C68" s="37" t="s">
        <v>279</v>
      </c>
      <c r="D68" s="67" t="s">
        <v>276</v>
      </c>
      <c r="E68" s="2">
        <v>50</v>
      </c>
      <c r="F68" s="141"/>
      <c r="G68" s="91">
        <f t="shared" si="4"/>
        <v>0</v>
      </c>
      <c r="H68" s="132">
        <v>0.23</v>
      </c>
      <c r="I68" s="44">
        <f t="shared" si="3"/>
        <v>0</v>
      </c>
      <c r="J68" s="45"/>
      <c r="K68" s="42"/>
    </row>
    <row r="69" spans="1:11" ht="27" customHeight="1" x14ac:dyDescent="0.2">
      <c r="A69" s="21"/>
      <c r="B69" s="2" t="s">
        <v>143</v>
      </c>
      <c r="C69" s="67" t="s">
        <v>277</v>
      </c>
      <c r="D69" s="67" t="s">
        <v>278</v>
      </c>
      <c r="E69" s="2">
        <v>20</v>
      </c>
      <c r="F69" s="141"/>
      <c r="G69" s="91">
        <f t="shared" si="4"/>
        <v>0</v>
      </c>
      <c r="H69" s="132">
        <v>0.23</v>
      </c>
      <c r="I69" s="44">
        <f t="shared" si="3"/>
        <v>0</v>
      </c>
      <c r="J69" s="45"/>
      <c r="K69" s="42"/>
    </row>
    <row r="70" spans="1:11" ht="36.75" customHeight="1" x14ac:dyDescent="0.2">
      <c r="A70" s="21"/>
      <c r="B70" s="2" t="s">
        <v>144</v>
      </c>
      <c r="C70" s="68" t="s">
        <v>280</v>
      </c>
      <c r="D70" s="67" t="s">
        <v>278</v>
      </c>
      <c r="E70" s="2">
        <v>50</v>
      </c>
      <c r="F70" s="141"/>
      <c r="G70" s="91">
        <f t="shared" si="4"/>
        <v>0</v>
      </c>
      <c r="H70" s="132">
        <v>0.23</v>
      </c>
      <c r="I70" s="44">
        <f t="shared" si="3"/>
        <v>0</v>
      </c>
      <c r="J70" s="45"/>
      <c r="K70" s="42"/>
    </row>
    <row r="71" spans="1:11" ht="27" customHeight="1" x14ac:dyDescent="0.2">
      <c r="A71" s="5"/>
      <c r="B71" s="69"/>
      <c r="C71" s="69"/>
      <c r="D71" s="69"/>
      <c r="E71" s="70"/>
      <c r="F71" s="106" t="s">
        <v>341</v>
      </c>
      <c r="G71" s="133">
        <f>SUM(G46:G70)</f>
        <v>0</v>
      </c>
      <c r="H71" s="131"/>
      <c r="I71" s="133">
        <f>SUM(I46:I70)</f>
        <v>0</v>
      </c>
      <c r="J71" s="59"/>
      <c r="K71" s="42"/>
    </row>
    <row r="72" spans="1:11" ht="27" customHeight="1" x14ac:dyDescent="0.2">
      <c r="A72" s="5"/>
      <c r="B72" s="134"/>
      <c r="C72" s="134"/>
      <c r="D72" s="134"/>
      <c r="E72" s="76"/>
      <c r="F72" s="107"/>
      <c r="G72" s="136"/>
      <c r="H72" s="51"/>
      <c r="I72" s="136"/>
      <c r="J72" s="59"/>
      <c r="K72" s="42"/>
    </row>
    <row r="73" spans="1:11" ht="19.899999999999999" customHeight="1" x14ac:dyDescent="0.2">
      <c r="A73" s="12"/>
      <c r="B73" s="175" t="s">
        <v>342</v>
      </c>
      <c r="C73" s="175"/>
      <c r="D73" s="175"/>
      <c r="E73" s="175"/>
      <c r="F73" s="12"/>
      <c r="G73" s="108"/>
      <c r="H73" s="109"/>
      <c r="I73" s="110"/>
    </row>
    <row r="74" spans="1:11" ht="24.6" customHeight="1" x14ac:dyDescent="0.2">
      <c r="A74" s="111"/>
      <c r="B74" s="176" t="s">
        <v>343</v>
      </c>
      <c r="C74" s="176"/>
      <c r="D74" s="176"/>
      <c r="E74" s="176"/>
      <c r="F74" s="176"/>
      <c r="G74" s="112"/>
      <c r="H74" s="113" t="s">
        <v>344</v>
      </c>
      <c r="I74" s="114"/>
    </row>
    <row r="75" spans="1:11" ht="22.9" customHeight="1" x14ac:dyDescent="0.2">
      <c r="A75" s="111"/>
      <c r="B75" s="177" t="s">
        <v>345</v>
      </c>
      <c r="C75" s="178"/>
      <c r="D75" s="178"/>
      <c r="E75" s="178"/>
      <c r="F75" s="178"/>
      <c r="G75" s="178"/>
      <c r="H75" s="178"/>
      <c r="I75" s="179"/>
    </row>
    <row r="76" spans="1:11" ht="36.6" customHeight="1" x14ac:dyDescent="0.2">
      <c r="A76" s="111"/>
      <c r="B76" s="165" t="s">
        <v>346</v>
      </c>
      <c r="C76" s="166"/>
      <c r="D76" s="166"/>
      <c r="E76" s="166"/>
      <c r="F76" s="166"/>
      <c r="G76" s="166"/>
      <c r="H76" s="166"/>
      <c r="I76" s="167"/>
    </row>
    <row r="77" spans="1:11" ht="40.9" customHeight="1" x14ac:dyDescent="0.2">
      <c r="A77" s="111"/>
      <c r="B77" s="165" t="s">
        <v>348</v>
      </c>
      <c r="C77" s="166"/>
      <c r="D77" s="166"/>
      <c r="E77" s="166"/>
      <c r="F77" s="166"/>
      <c r="G77" s="166"/>
      <c r="H77" s="166"/>
      <c r="I77" s="167"/>
    </row>
    <row r="78" spans="1:11" ht="24.6" customHeight="1" x14ac:dyDescent="0.2">
      <c r="A78" s="111"/>
      <c r="B78" s="168" t="s">
        <v>347</v>
      </c>
      <c r="C78" s="169"/>
      <c r="D78" s="169"/>
      <c r="E78" s="169"/>
      <c r="F78" s="169"/>
      <c r="G78" s="169"/>
      <c r="H78" s="169"/>
      <c r="I78" s="170"/>
    </row>
    <row r="79" spans="1:11" ht="15.75" customHeight="1" x14ac:dyDescent="0.2">
      <c r="A79" s="20" t="s">
        <v>119</v>
      </c>
      <c r="B79" s="42"/>
      <c r="C79" s="42"/>
      <c r="D79" s="42"/>
      <c r="E79" s="42"/>
      <c r="F79" s="52"/>
      <c r="G79" s="42"/>
      <c r="H79" s="42"/>
      <c r="I79" s="42"/>
      <c r="J79" s="42"/>
      <c r="K79" s="42"/>
    </row>
    <row r="80" spans="1:11" ht="25.5" customHeight="1" x14ac:dyDescent="0.2">
      <c r="A80" s="20" t="s">
        <v>120</v>
      </c>
      <c r="B80" s="173" t="s">
        <v>351</v>
      </c>
      <c r="C80" s="182"/>
      <c r="D80" s="182"/>
      <c r="E80" s="182"/>
      <c r="F80" s="182"/>
      <c r="G80" s="182"/>
      <c r="H80" s="182"/>
      <c r="I80" s="182"/>
      <c r="J80" s="182"/>
      <c r="K80" s="42"/>
    </row>
    <row r="81" spans="1:11" ht="10.15" customHeight="1" x14ac:dyDescent="0.2">
      <c r="A81" s="20" t="s">
        <v>121</v>
      </c>
      <c r="B81" s="42"/>
      <c r="C81" s="42"/>
      <c r="D81" s="42"/>
      <c r="E81" s="42"/>
      <c r="F81" s="52"/>
      <c r="G81" s="42"/>
      <c r="H81" s="42"/>
      <c r="I81" s="42"/>
      <c r="J81" s="42"/>
      <c r="K81" s="42"/>
    </row>
    <row r="82" spans="1:11" ht="58.5" customHeight="1" x14ac:dyDescent="0.2">
      <c r="A82" s="20" t="s">
        <v>122</v>
      </c>
      <c r="B82" s="123" t="s">
        <v>274</v>
      </c>
      <c r="C82" s="119" t="s">
        <v>6</v>
      </c>
      <c r="D82" s="119" t="s">
        <v>1</v>
      </c>
      <c r="E82" s="119" t="s">
        <v>288</v>
      </c>
      <c r="F82" s="106" t="s">
        <v>2</v>
      </c>
      <c r="G82" s="119" t="s">
        <v>4</v>
      </c>
      <c r="H82" s="119" t="s">
        <v>3</v>
      </c>
      <c r="I82" s="139" t="s">
        <v>5</v>
      </c>
      <c r="J82" s="137" t="s">
        <v>340</v>
      </c>
      <c r="K82" s="42"/>
    </row>
    <row r="83" spans="1:11" ht="38.25" customHeight="1" x14ac:dyDescent="0.2">
      <c r="A83" s="20" t="s">
        <v>123</v>
      </c>
      <c r="B83" s="55" t="s">
        <v>119</v>
      </c>
      <c r="C83" s="37" t="s">
        <v>25</v>
      </c>
      <c r="D83" s="2" t="s">
        <v>21</v>
      </c>
      <c r="E83" s="2">
        <v>50</v>
      </c>
      <c r="F83" s="141"/>
      <c r="G83" s="91">
        <f>E83*F83</f>
        <v>0</v>
      </c>
      <c r="H83" s="132">
        <v>0.23</v>
      </c>
      <c r="I83" s="140">
        <f>G83*H83+G83</f>
        <v>0</v>
      </c>
      <c r="J83" s="45"/>
      <c r="K83" s="42"/>
    </row>
    <row r="84" spans="1:11" ht="34.5" customHeight="1" x14ac:dyDescent="0.2">
      <c r="A84" s="11"/>
      <c r="B84" s="55" t="s">
        <v>120</v>
      </c>
      <c r="C84" s="37" t="s">
        <v>26</v>
      </c>
      <c r="D84" s="2" t="s">
        <v>21</v>
      </c>
      <c r="E84" s="2">
        <v>50</v>
      </c>
      <c r="F84" s="141"/>
      <c r="G84" s="91">
        <f t="shared" ref="G84:G87" si="5">E84*F84</f>
        <v>0</v>
      </c>
      <c r="H84" s="132">
        <v>0.23</v>
      </c>
      <c r="I84" s="140">
        <f>G84*H84+G84</f>
        <v>0</v>
      </c>
      <c r="J84" s="45"/>
      <c r="K84" s="42"/>
    </row>
    <row r="85" spans="1:11" ht="30" customHeight="1" x14ac:dyDescent="0.2">
      <c r="A85" s="11"/>
      <c r="B85" s="55" t="s">
        <v>121</v>
      </c>
      <c r="C85" s="37" t="s">
        <v>27</v>
      </c>
      <c r="D85" s="2" t="s">
        <v>21</v>
      </c>
      <c r="E85" s="2">
        <v>50</v>
      </c>
      <c r="F85" s="141"/>
      <c r="G85" s="91">
        <f t="shared" si="5"/>
        <v>0</v>
      </c>
      <c r="H85" s="132">
        <v>0.23</v>
      </c>
      <c r="I85" s="140">
        <f>G85*H85+G85</f>
        <v>0</v>
      </c>
      <c r="J85" s="45"/>
      <c r="K85" s="42"/>
    </row>
    <row r="86" spans="1:11" ht="71.45" customHeight="1" x14ac:dyDescent="0.2">
      <c r="A86" s="14" t="s">
        <v>28</v>
      </c>
      <c r="B86" s="55" t="s">
        <v>122</v>
      </c>
      <c r="C86" s="37" t="s">
        <v>117</v>
      </c>
      <c r="D86" s="2" t="s">
        <v>21</v>
      </c>
      <c r="E86" s="2">
        <v>25</v>
      </c>
      <c r="F86" s="141"/>
      <c r="G86" s="91">
        <f t="shared" si="5"/>
        <v>0</v>
      </c>
      <c r="H86" s="132">
        <v>0.23</v>
      </c>
      <c r="I86" s="140">
        <f>G86*H86+G86</f>
        <v>0</v>
      </c>
      <c r="J86" s="45"/>
      <c r="K86" s="42"/>
    </row>
    <row r="87" spans="1:11" s="23" customFormat="1" ht="51" customHeight="1" x14ac:dyDescent="0.2">
      <c r="A87" s="22"/>
      <c r="B87" s="55" t="s">
        <v>123</v>
      </c>
      <c r="C87" s="43" t="s">
        <v>292</v>
      </c>
      <c r="D87" s="2" t="s">
        <v>21</v>
      </c>
      <c r="E87" s="2">
        <v>25</v>
      </c>
      <c r="F87" s="141"/>
      <c r="G87" s="91">
        <f t="shared" si="5"/>
        <v>0</v>
      </c>
      <c r="H87" s="132">
        <v>0.23</v>
      </c>
      <c r="I87" s="140">
        <f>G87*H87+G87</f>
        <v>0</v>
      </c>
      <c r="J87" s="45"/>
      <c r="K87" s="71"/>
    </row>
    <row r="88" spans="1:11" ht="21" customHeight="1" x14ac:dyDescent="0.2">
      <c r="A88" s="4" t="s">
        <v>0</v>
      </c>
      <c r="B88" s="56"/>
      <c r="C88" s="56"/>
      <c r="D88" s="58"/>
      <c r="E88" s="58"/>
      <c r="F88" s="126" t="s">
        <v>341</v>
      </c>
      <c r="G88" s="127">
        <f>SUM(G83:G87)</f>
        <v>0</v>
      </c>
      <c r="H88" s="125"/>
      <c r="I88" s="127">
        <f>SUM(I83:I87)</f>
        <v>0</v>
      </c>
      <c r="J88" s="42"/>
      <c r="K88" s="42"/>
    </row>
    <row r="89" spans="1:11" ht="1.5" customHeight="1" x14ac:dyDescent="0.2">
      <c r="A89" s="32"/>
      <c r="B89" s="183"/>
      <c r="C89" s="184"/>
      <c r="D89" s="184"/>
      <c r="E89" s="184"/>
      <c r="F89" s="184"/>
      <c r="G89" s="184"/>
      <c r="H89" s="184"/>
      <c r="I89" s="184"/>
      <c r="J89" s="184"/>
      <c r="K89" s="42"/>
    </row>
    <row r="90" spans="1:11" ht="19.899999999999999" customHeight="1" x14ac:dyDescent="0.2">
      <c r="A90" s="12"/>
      <c r="B90" s="175" t="s">
        <v>342</v>
      </c>
      <c r="C90" s="175"/>
      <c r="D90" s="175"/>
      <c r="E90" s="175"/>
      <c r="F90" s="12"/>
      <c r="G90" s="108"/>
      <c r="H90" s="109"/>
      <c r="I90" s="110"/>
    </row>
    <row r="91" spans="1:11" ht="24.6" customHeight="1" x14ac:dyDescent="0.2">
      <c r="A91" s="111"/>
      <c r="B91" s="176" t="s">
        <v>343</v>
      </c>
      <c r="C91" s="176"/>
      <c r="D91" s="176"/>
      <c r="E91" s="176"/>
      <c r="F91" s="176"/>
      <c r="G91" s="112"/>
      <c r="H91" s="113" t="s">
        <v>344</v>
      </c>
      <c r="I91" s="114"/>
    </row>
    <row r="92" spans="1:11" ht="22.9" customHeight="1" x14ac:dyDescent="0.2">
      <c r="A92" s="111"/>
      <c r="B92" s="177" t="s">
        <v>345</v>
      </c>
      <c r="C92" s="178"/>
      <c r="D92" s="178"/>
      <c r="E92" s="178"/>
      <c r="F92" s="178"/>
      <c r="G92" s="178"/>
      <c r="H92" s="178"/>
      <c r="I92" s="179"/>
    </row>
    <row r="93" spans="1:11" ht="36.6" customHeight="1" x14ac:dyDescent="0.2">
      <c r="A93" s="111"/>
      <c r="B93" s="165" t="s">
        <v>346</v>
      </c>
      <c r="C93" s="166"/>
      <c r="D93" s="166"/>
      <c r="E93" s="166"/>
      <c r="F93" s="166"/>
      <c r="G93" s="166"/>
      <c r="H93" s="166"/>
      <c r="I93" s="167"/>
    </row>
    <row r="94" spans="1:11" ht="40.9" customHeight="1" x14ac:dyDescent="0.2">
      <c r="A94" s="111"/>
      <c r="B94" s="165" t="s">
        <v>348</v>
      </c>
      <c r="C94" s="166"/>
      <c r="D94" s="166"/>
      <c r="E94" s="166"/>
      <c r="F94" s="166"/>
      <c r="G94" s="166"/>
      <c r="H94" s="166"/>
      <c r="I94" s="167"/>
    </row>
    <row r="95" spans="1:11" ht="24.6" customHeight="1" x14ac:dyDescent="0.2">
      <c r="A95" s="111"/>
      <c r="B95" s="168" t="s">
        <v>347</v>
      </c>
      <c r="C95" s="169"/>
      <c r="D95" s="169"/>
      <c r="E95" s="169"/>
      <c r="F95" s="169"/>
      <c r="G95" s="169"/>
      <c r="H95" s="169"/>
      <c r="I95" s="170"/>
    </row>
    <row r="96" spans="1:11" ht="36" customHeight="1" x14ac:dyDescent="0.2">
      <c r="A96" s="32"/>
      <c r="B96" s="72"/>
      <c r="C96" s="73"/>
      <c r="D96" s="73"/>
      <c r="E96" s="73"/>
      <c r="F96" s="73"/>
      <c r="G96" s="100"/>
      <c r="H96" s="73"/>
      <c r="I96" s="73"/>
      <c r="J96" s="73"/>
      <c r="K96" s="42"/>
    </row>
    <row r="97" spans="1:11" ht="30" customHeight="1" x14ac:dyDescent="0.2">
      <c r="A97" s="7" t="s">
        <v>124</v>
      </c>
      <c r="B97" s="180" t="s">
        <v>352</v>
      </c>
      <c r="C97" s="181"/>
      <c r="D97" s="181"/>
      <c r="E97" s="181"/>
      <c r="F97" s="181"/>
      <c r="G97" s="181"/>
      <c r="H97" s="181"/>
      <c r="I97" s="181"/>
      <c r="J97" s="181"/>
      <c r="K97" s="42"/>
    </row>
    <row r="98" spans="1:11" ht="54.75" customHeight="1" x14ac:dyDescent="0.2">
      <c r="A98" s="7" t="s">
        <v>126</v>
      </c>
      <c r="B98" s="123" t="s">
        <v>274</v>
      </c>
      <c r="C98" s="119" t="s">
        <v>6</v>
      </c>
      <c r="D98" s="119" t="s">
        <v>1</v>
      </c>
      <c r="E98" s="119" t="s">
        <v>288</v>
      </c>
      <c r="F98" s="106" t="s">
        <v>2</v>
      </c>
      <c r="G98" s="119" t="s">
        <v>4</v>
      </c>
      <c r="H98" s="119" t="s">
        <v>3</v>
      </c>
      <c r="I98" s="119" t="s">
        <v>5</v>
      </c>
      <c r="J98" s="137" t="s">
        <v>340</v>
      </c>
      <c r="K98" s="42"/>
    </row>
    <row r="99" spans="1:11" ht="409.5" customHeight="1" x14ac:dyDescent="0.2">
      <c r="A99" s="5"/>
      <c r="B99" s="2" t="s">
        <v>119</v>
      </c>
      <c r="C99" s="43" t="s">
        <v>247</v>
      </c>
      <c r="D99" s="2" t="s">
        <v>9</v>
      </c>
      <c r="E99" s="2">
        <v>30</v>
      </c>
      <c r="F99" s="103"/>
      <c r="G99" s="91">
        <f>E99*F99</f>
        <v>0</v>
      </c>
      <c r="H99" s="132">
        <v>0.23</v>
      </c>
      <c r="I99" s="44">
        <f t="shared" ref="I99:I106" si="6">G99*H99+G99</f>
        <v>0</v>
      </c>
      <c r="J99" s="45"/>
      <c r="K99" s="42"/>
    </row>
    <row r="100" spans="1:11" ht="168" customHeight="1" x14ac:dyDescent="0.2">
      <c r="B100" s="2" t="s">
        <v>120</v>
      </c>
      <c r="C100" s="37" t="s">
        <v>275</v>
      </c>
      <c r="D100" s="37" t="s">
        <v>21</v>
      </c>
      <c r="E100" s="2">
        <v>15</v>
      </c>
      <c r="F100" s="105"/>
      <c r="G100" s="91">
        <f t="shared" ref="G100:G106" si="7">E100*F100</f>
        <v>0</v>
      </c>
      <c r="H100" s="132">
        <v>0.23</v>
      </c>
      <c r="I100" s="44">
        <f t="shared" si="6"/>
        <v>0</v>
      </c>
      <c r="J100" s="45"/>
      <c r="K100" s="42"/>
    </row>
    <row r="101" spans="1:11" ht="45.6" customHeight="1" x14ac:dyDescent="0.2">
      <c r="A101" t="s">
        <v>7</v>
      </c>
      <c r="B101" s="2" t="s">
        <v>121</v>
      </c>
      <c r="C101" s="37" t="s">
        <v>284</v>
      </c>
      <c r="D101" s="37" t="s">
        <v>21</v>
      </c>
      <c r="E101" s="2">
        <v>50</v>
      </c>
      <c r="F101" s="105"/>
      <c r="G101" s="91">
        <f t="shared" si="7"/>
        <v>0</v>
      </c>
      <c r="H101" s="132">
        <v>0.23</v>
      </c>
      <c r="I101" s="44">
        <f t="shared" si="6"/>
        <v>0</v>
      </c>
      <c r="J101" s="45"/>
      <c r="K101" s="42"/>
    </row>
    <row r="102" spans="1:11" ht="37.15" customHeight="1" x14ac:dyDescent="0.2">
      <c r="A102" s="10" t="s">
        <v>255</v>
      </c>
      <c r="B102" s="2" t="s">
        <v>122</v>
      </c>
      <c r="C102" s="37" t="s">
        <v>285</v>
      </c>
      <c r="D102" s="37" t="s">
        <v>21</v>
      </c>
      <c r="E102" s="2">
        <v>50</v>
      </c>
      <c r="F102" s="105"/>
      <c r="G102" s="91">
        <f t="shared" si="7"/>
        <v>0</v>
      </c>
      <c r="H102" s="132">
        <v>0.23</v>
      </c>
      <c r="I102" s="44">
        <f t="shared" si="6"/>
        <v>0</v>
      </c>
      <c r="J102" s="45"/>
      <c r="K102" s="42"/>
    </row>
    <row r="103" spans="1:11" ht="388.5" customHeight="1" x14ac:dyDescent="0.2">
      <c r="A103" s="10"/>
      <c r="B103" s="2" t="s">
        <v>123</v>
      </c>
      <c r="C103" s="43" t="s">
        <v>248</v>
      </c>
      <c r="D103" s="2" t="s">
        <v>9</v>
      </c>
      <c r="E103" s="2">
        <v>15</v>
      </c>
      <c r="F103" s="103"/>
      <c r="G103" s="91">
        <f t="shared" si="7"/>
        <v>0</v>
      </c>
      <c r="H103" s="132">
        <v>0.23</v>
      </c>
      <c r="I103" s="44">
        <f t="shared" si="6"/>
        <v>0</v>
      </c>
      <c r="J103" s="45"/>
      <c r="K103" s="42"/>
    </row>
    <row r="104" spans="1:11" ht="170.25" customHeight="1" x14ac:dyDescent="0.2">
      <c r="A104" s="7" t="s">
        <v>0</v>
      </c>
      <c r="B104" s="2" t="s">
        <v>124</v>
      </c>
      <c r="C104" s="43" t="s">
        <v>327</v>
      </c>
      <c r="D104" s="43" t="s">
        <v>21</v>
      </c>
      <c r="E104" s="2">
        <v>15</v>
      </c>
      <c r="F104" s="103"/>
      <c r="G104" s="91">
        <f t="shared" si="7"/>
        <v>0</v>
      </c>
      <c r="H104" s="132">
        <v>0.23</v>
      </c>
      <c r="I104" s="44">
        <f t="shared" si="6"/>
        <v>0</v>
      </c>
      <c r="J104" s="45"/>
      <c r="K104" s="42"/>
    </row>
    <row r="105" spans="1:11" ht="119.25" customHeight="1" x14ac:dyDescent="0.2">
      <c r="A105" s="7" t="s">
        <v>119</v>
      </c>
      <c r="B105" s="2" t="s">
        <v>125</v>
      </c>
      <c r="C105" s="37" t="s">
        <v>92</v>
      </c>
      <c r="D105" s="2" t="s">
        <v>21</v>
      </c>
      <c r="E105" s="2">
        <v>150</v>
      </c>
      <c r="F105" s="103"/>
      <c r="G105" s="91">
        <f t="shared" si="7"/>
        <v>0</v>
      </c>
      <c r="H105" s="132">
        <v>0.23</v>
      </c>
      <c r="I105" s="44">
        <f t="shared" si="6"/>
        <v>0</v>
      </c>
      <c r="J105" s="45"/>
      <c r="K105" s="42"/>
    </row>
    <row r="106" spans="1:11" ht="84.75" customHeight="1" x14ac:dyDescent="0.2">
      <c r="A106" s="7" t="s">
        <v>120</v>
      </c>
      <c r="B106" s="2" t="s">
        <v>126</v>
      </c>
      <c r="C106" s="43" t="s">
        <v>326</v>
      </c>
      <c r="D106" s="2" t="s">
        <v>21</v>
      </c>
      <c r="E106" s="2">
        <v>20</v>
      </c>
      <c r="F106" s="103"/>
      <c r="G106" s="91">
        <f t="shared" si="7"/>
        <v>0</v>
      </c>
      <c r="H106" s="132">
        <v>0.23</v>
      </c>
      <c r="I106" s="44">
        <f t="shared" si="6"/>
        <v>0</v>
      </c>
      <c r="J106" s="45"/>
      <c r="K106" s="42"/>
    </row>
    <row r="107" spans="1:11" ht="25.5" customHeight="1" x14ac:dyDescent="0.2">
      <c r="A107" s="28" t="s">
        <v>121</v>
      </c>
      <c r="B107" s="70"/>
      <c r="C107" s="69"/>
      <c r="D107" s="69"/>
      <c r="E107" s="74"/>
      <c r="F107" s="106" t="s">
        <v>353</v>
      </c>
      <c r="G107" s="133">
        <f>SUM(G99:G106)</f>
        <v>0</v>
      </c>
      <c r="H107" s="143"/>
      <c r="I107" s="146">
        <f>SUM(I99:I106)</f>
        <v>0</v>
      </c>
      <c r="J107" s="42"/>
      <c r="K107" s="42"/>
    </row>
    <row r="108" spans="1:11" ht="18.75" customHeight="1" x14ac:dyDescent="0.2">
      <c r="A108" s="28"/>
      <c r="B108" s="135"/>
      <c r="C108" s="134"/>
      <c r="D108" s="134"/>
      <c r="E108" s="76"/>
      <c r="F108" s="144"/>
      <c r="G108" s="51"/>
      <c r="H108" s="145"/>
      <c r="I108" s="145"/>
      <c r="J108" s="80"/>
      <c r="K108" s="42"/>
    </row>
    <row r="109" spans="1:11" ht="21" customHeight="1" x14ac:dyDescent="0.2">
      <c r="A109" s="7" t="s">
        <v>122</v>
      </c>
      <c r="B109" s="42"/>
      <c r="C109" s="118" t="s">
        <v>8</v>
      </c>
      <c r="D109" s="42"/>
      <c r="E109" s="76"/>
      <c r="F109" s="52"/>
      <c r="G109" s="42"/>
      <c r="H109" s="42"/>
      <c r="I109" s="42"/>
      <c r="J109" s="42"/>
      <c r="K109" s="42"/>
    </row>
    <row r="110" spans="1:11" ht="14.25" customHeight="1" x14ac:dyDescent="0.2">
      <c r="A110" s="7" t="s">
        <v>123</v>
      </c>
      <c r="B110" s="42"/>
      <c r="C110" s="75" t="s">
        <v>293</v>
      </c>
      <c r="D110" s="42"/>
      <c r="E110" s="76"/>
      <c r="F110" s="52"/>
      <c r="G110" s="42"/>
      <c r="H110" s="42"/>
      <c r="I110" s="42"/>
      <c r="J110" s="42"/>
      <c r="K110" s="42"/>
    </row>
    <row r="111" spans="1:11" ht="21" customHeight="1" x14ac:dyDescent="0.2">
      <c r="A111" s="15"/>
      <c r="B111" s="42"/>
      <c r="C111" s="75" t="s">
        <v>313</v>
      </c>
      <c r="D111" s="42"/>
      <c r="E111" s="42"/>
      <c r="F111" s="52"/>
      <c r="G111" s="42"/>
      <c r="H111" s="42"/>
      <c r="I111" s="42"/>
      <c r="J111" s="77"/>
      <c r="K111" s="42"/>
    </row>
    <row r="112" spans="1:11" ht="21" customHeight="1" x14ac:dyDescent="0.2">
      <c r="A112" s="15"/>
      <c r="B112" s="42"/>
      <c r="C112" s="75"/>
      <c r="D112" s="42"/>
      <c r="E112" s="42"/>
      <c r="F112" s="52"/>
      <c r="G112" s="42"/>
      <c r="H112" s="42"/>
      <c r="I112" s="42"/>
      <c r="J112" s="77"/>
      <c r="K112" s="42"/>
    </row>
    <row r="113" spans="1:11" ht="19.899999999999999" customHeight="1" x14ac:dyDescent="0.2">
      <c r="A113" s="12"/>
      <c r="B113" s="175" t="s">
        <v>342</v>
      </c>
      <c r="C113" s="175"/>
      <c r="D113" s="175"/>
      <c r="E113" s="175"/>
      <c r="F113" s="12"/>
      <c r="G113" s="108"/>
      <c r="H113" s="109"/>
      <c r="I113" s="110"/>
    </row>
    <row r="114" spans="1:11" ht="24.6" customHeight="1" x14ac:dyDescent="0.2">
      <c r="A114" s="111"/>
      <c r="B114" s="176" t="s">
        <v>343</v>
      </c>
      <c r="C114" s="176"/>
      <c r="D114" s="176"/>
      <c r="E114" s="176"/>
      <c r="F114" s="176"/>
      <c r="G114" s="112"/>
      <c r="H114" s="113" t="s">
        <v>344</v>
      </c>
      <c r="I114" s="114"/>
    </row>
    <row r="115" spans="1:11" ht="22.9" customHeight="1" x14ac:dyDescent="0.2">
      <c r="A115" s="111"/>
      <c r="B115" s="177" t="s">
        <v>345</v>
      </c>
      <c r="C115" s="178"/>
      <c r="D115" s="178"/>
      <c r="E115" s="178"/>
      <c r="F115" s="178"/>
      <c r="G115" s="178"/>
      <c r="H115" s="178"/>
      <c r="I115" s="179"/>
    </row>
    <row r="116" spans="1:11" ht="36.6" customHeight="1" x14ac:dyDescent="0.2">
      <c r="A116" s="111"/>
      <c r="B116" s="165" t="s">
        <v>346</v>
      </c>
      <c r="C116" s="166"/>
      <c r="D116" s="166"/>
      <c r="E116" s="166"/>
      <c r="F116" s="166"/>
      <c r="G116" s="166"/>
      <c r="H116" s="166"/>
      <c r="I116" s="167"/>
    </row>
    <row r="117" spans="1:11" ht="40.9" customHeight="1" x14ac:dyDescent="0.2">
      <c r="A117" s="111"/>
      <c r="B117" s="165" t="s">
        <v>348</v>
      </c>
      <c r="C117" s="166"/>
      <c r="D117" s="166"/>
      <c r="E117" s="166"/>
      <c r="F117" s="166"/>
      <c r="G117" s="166"/>
      <c r="H117" s="166"/>
      <c r="I117" s="167"/>
    </row>
    <row r="118" spans="1:11" ht="24.6" customHeight="1" x14ac:dyDescent="0.2">
      <c r="A118" s="111"/>
      <c r="B118" s="168" t="s">
        <v>347</v>
      </c>
      <c r="C118" s="169"/>
      <c r="D118" s="169"/>
      <c r="E118" s="169"/>
      <c r="F118" s="169"/>
      <c r="G118" s="169"/>
      <c r="H118" s="169"/>
      <c r="I118" s="170"/>
    </row>
    <row r="119" spans="1:11" ht="21" customHeight="1" x14ac:dyDescent="0.2">
      <c r="A119" s="15"/>
      <c r="B119" s="42"/>
      <c r="C119" s="75"/>
      <c r="D119" s="42"/>
      <c r="E119" s="42"/>
      <c r="F119" s="52"/>
      <c r="G119" s="42"/>
      <c r="H119" s="42"/>
      <c r="I119" s="42"/>
      <c r="J119" s="77"/>
      <c r="K119" s="42"/>
    </row>
    <row r="120" spans="1:11" ht="11.25" customHeight="1" x14ac:dyDescent="0.2">
      <c r="A120" s="15"/>
      <c r="B120" s="42"/>
      <c r="C120" s="75"/>
      <c r="D120" s="42"/>
      <c r="E120" s="42"/>
      <c r="F120" s="52"/>
      <c r="G120" s="42"/>
      <c r="H120" s="42"/>
      <c r="I120" s="42"/>
      <c r="J120" s="77"/>
      <c r="K120" s="42"/>
    </row>
    <row r="121" spans="1:11" ht="31.5" customHeight="1" x14ac:dyDescent="0.2">
      <c r="A121" s="7" t="s">
        <v>124</v>
      </c>
      <c r="B121" s="173" t="s">
        <v>354</v>
      </c>
      <c r="C121" s="174"/>
      <c r="D121" s="174"/>
      <c r="E121" s="174"/>
      <c r="F121" s="174"/>
      <c r="G121" s="174"/>
      <c r="H121" s="174"/>
      <c r="I121" s="174"/>
      <c r="J121" s="174"/>
      <c r="K121" s="42"/>
    </row>
    <row r="122" spans="1:11" ht="3.75" customHeight="1" x14ac:dyDescent="0.2">
      <c r="A122" s="7" t="s">
        <v>125</v>
      </c>
      <c r="B122" s="64"/>
      <c r="C122" s="64"/>
      <c r="D122" s="53"/>
      <c r="E122" s="53"/>
      <c r="F122" s="54"/>
      <c r="G122" s="53"/>
      <c r="H122" s="53"/>
      <c r="I122" s="53"/>
      <c r="J122" s="42"/>
      <c r="K122" s="42"/>
    </row>
    <row r="123" spans="1:11" ht="52.5" customHeight="1" x14ac:dyDescent="0.2">
      <c r="A123" s="7" t="s">
        <v>126</v>
      </c>
      <c r="B123" s="119" t="s">
        <v>274</v>
      </c>
      <c r="C123" s="119" t="s">
        <v>6</v>
      </c>
      <c r="D123" s="119" t="s">
        <v>1</v>
      </c>
      <c r="E123" s="119" t="s">
        <v>288</v>
      </c>
      <c r="F123" s="106" t="s">
        <v>2</v>
      </c>
      <c r="G123" s="119" t="s">
        <v>4</v>
      </c>
      <c r="H123" s="119" t="s">
        <v>3</v>
      </c>
      <c r="I123" s="119" t="s">
        <v>5</v>
      </c>
      <c r="J123" s="137" t="s">
        <v>340</v>
      </c>
      <c r="K123" s="42"/>
    </row>
    <row r="124" spans="1:11" ht="36.75" customHeight="1" x14ac:dyDescent="0.2">
      <c r="A124" s="7" t="s">
        <v>137</v>
      </c>
      <c r="B124" s="2" t="s">
        <v>119</v>
      </c>
      <c r="C124" s="37" t="s">
        <v>286</v>
      </c>
      <c r="D124" s="37" t="s">
        <v>32</v>
      </c>
      <c r="E124" s="2">
        <v>50</v>
      </c>
      <c r="F124" s="105"/>
      <c r="G124" s="91">
        <f>E124*F124</f>
        <v>0</v>
      </c>
      <c r="H124" s="132">
        <v>0.23</v>
      </c>
      <c r="I124" s="44">
        <f t="shared" ref="I124:I148" si="8">G124*H124+G124</f>
        <v>0</v>
      </c>
      <c r="J124" s="45"/>
      <c r="K124" s="42"/>
    </row>
    <row r="125" spans="1:11" ht="32.25" customHeight="1" x14ac:dyDescent="0.2">
      <c r="A125" s="7" t="s">
        <v>138</v>
      </c>
      <c r="B125" s="2" t="s">
        <v>120</v>
      </c>
      <c r="C125" s="37" t="s">
        <v>287</v>
      </c>
      <c r="D125" s="37" t="s">
        <v>74</v>
      </c>
      <c r="E125" s="2">
        <v>10</v>
      </c>
      <c r="F125" s="105"/>
      <c r="G125" s="91">
        <f t="shared" ref="G125:G148" si="9">E125*F125</f>
        <v>0</v>
      </c>
      <c r="H125" s="132">
        <v>0.23</v>
      </c>
      <c r="I125" s="44">
        <f t="shared" si="8"/>
        <v>0</v>
      </c>
      <c r="J125" s="45"/>
      <c r="K125" s="42"/>
    </row>
    <row r="126" spans="1:11" ht="38.25" customHeight="1" x14ac:dyDescent="0.2">
      <c r="A126" s="7" t="s">
        <v>139</v>
      </c>
      <c r="B126" s="2" t="s">
        <v>121</v>
      </c>
      <c r="C126" s="37" t="s">
        <v>69</v>
      </c>
      <c r="D126" s="37" t="s">
        <v>33</v>
      </c>
      <c r="E126" s="2">
        <v>50</v>
      </c>
      <c r="F126" s="105"/>
      <c r="G126" s="91">
        <f t="shared" si="9"/>
        <v>0</v>
      </c>
      <c r="H126" s="132">
        <v>0.23</v>
      </c>
      <c r="I126" s="44">
        <f t="shared" si="8"/>
        <v>0</v>
      </c>
      <c r="J126" s="45"/>
      <c r="K126" s="42"/>
    </row>
    <row r="127" spans="1:11" ht="37.5" customHeight="1" x14ac:dyDescent="0.2">
      <c r="A127" s="7" t="s">
        <v>140</v>
      </c>
      <c r="B127" s="2" t="s">
        <v>122</v>
      </c>
      <c r="C127" s="37" t="s">
        <v>70</v>
      </c>
      <c r="D127" s="37" t="s">
        <v>34</v>
      </c>
      <c r="E127" s="2">
        <v>100</v>
      </c>
      <c r="F127" s="105"/>
      <c r="G127" s="91">
        <f t="shared" si="9"/>
        <v>0</v>
      </c>
      <c r="H127" s="132">
        <v>0.23</v>
      </c>
      <c r="I127" s="44">
        <f t="shared" si="8"/>
        <v>0</v>
      </c>
      <c r="J127" s="45"/>
      <c r="K127" s="42"/>
    </row>
    <row r="128" spans="1:11" ht="33.75" customHeight="1" x14ac:dyDescent="0.2">
      <c r="A128" s="7" t="s">
        <v>142</v>
      </c>
      <c r="B128" s="2" t="s">
        <v>123</v>
      </c>
      <c r="C128" s="43" t="s">
        <v>71</v>
      </c>
      <c r="D128" s="37" t="s">
        <v>35</v>
      </c>
      <c r="E128" s="2">
        <v>20</v>
      </c>
      <c r="F128" s="105"/>
      <c r="G128" s="91">
        <f t="shared" si="9"/>
        <v>0</v>
      </c>
      <c r="H128" s="132">
        <v>0.23</v>
      </c>
      <c r="I128" s="44">
        <f t="shared" si="8"/>
        <v>0</v>
      </c>
      <c r="J128" s="45"/>
      <c r="K128" s="42"/>
    </row>
    <row r="129" spans="1:11" ht="33" customHeight="1" x14ac:dyDescent="0.2">
      <c r="A129" s="7" t="s">
        <v>143</v>
      </c>
      <c r="B129" s="2" t="s">
        <v>124</v>
      </c>
      <c r="C129" s="43" t="s">
        <v>72</v>
      </c>
      <c r="D129" s="37" t="s">
        <v>36</v>
      </c>
      <c r="E129" s="2">
        <v>30</v>
      </c>
      <c r="F129" s="105"/>
      <c r="G129" s="91">
        <f t="shared" si="9"/>
        <v>0</v>
      </c>
      <c r="H129" s="132">
        <v>0.23</v>
      </c>
      <c r="I129" s="44">
        <f t="shared" si="8"/>
        <v>0</v>
      </c>
      <c r="J129" s="45"/>
      <c r="K129" s="42"/>
    </row>
    <row r="130" spans="1:11" ht="33" customHeight="1" x14ac:dyDescent="0.2">
      <c r="A130" s="7" t="s">
        <v>144</v>
      </c>
      <c r="B130" s="2" t="s">
        <v>125</v>
      </c>
      <c r="C130" s="43" t="s">
        <v>156</v>
      </c>
      <c r="D130" s="37" t="s">
        <v>21</v>
      </c>
      <c r="E130" s="2">
        <v>1000</v>
      </c>
      <c r="F130" s="105"/>
      <c r="G130" s="91">
        <f t="shared" si="9"/>
        <v>0</v>
      </c>
      <c r="H130" s="132">
        <v>0.23</v>
      </c>
      <c r="I130" s="44">
        <f t="shared" si="8"/>
        <v>0</v>
      </c>
      <c r="J130" s="45"/>
      <c r="K130" s="42"/>
    </row>
    <row r="131" spans="1:11" ht="30.75" customHeight="1" x14ac:dyDescent="0.2">
      <c r="A131" s="7" t="s">
        <v>145</v>
      </c>
      <c r="B131" s="2" t="s">
        <v>126</v>
      </c>
      <c r="C131" s="43" t="s">
        <v>157</v>
      </c>
      <c r="D131" s="37" t="s">
        <v>21</v>
      </c>
      <c r="E131" s="2">
        <v>1000</v>
      </c>
      <c r="F131" s="105"/>
      <c r="G131" s="91">
        <f t="shared" si="9"/>
        <v>0</v>
      </c>
      <c r="H131" s="132">
        <v>0.23</v>
      </c>
      <c r="I131" s="44">
        <f t="shared" si="8"/>
        <v>0</v>
      </c>
      <c r="J131" s="45"/>
      <c r="K131" s="42"/>
    </row>
    <row r="132" spans="1:11" ht="30.75" customHeight="1" x14ac:dyDescent="0.2">
      <c r="A132" s="7" t="s">
        <v>146</v>
      </c>
      <c r="B132" s="2" t="s">
        <v>127</v>
      </c>
      <c r="C132" s="43" t="s">
        <v>158</v>
      </c>
      <c r="D132" s="37" t="s">
        <v>21</v>
      </c>
      <c r="E132" s="2">
        <v>1000</v>
      </c>
      <c r="F132" s="105"/>
      <c r="G132" s="91">
        <f t="shared" si="9"/>
        <v>0</v>
      </c>
      <c r="H132" s="132">
        <v>0.23</v>
      </c>
      <c r="I132" s="44">
        <f t="shared" si="8"/>
        <v>0</v>
      </c>
      <c r="J132" s="45"/>
      <c r="K132" s="42"/>
    </row>
    <row r="133" spans="1:11" ht="92.25" customHeight="1" x14ac:dyDescent="0.2">
      <c r="A133" s="7" t="s">
        <v>147</v>
      </c>
      <c r="B133" s="2" t="s">
        <v>128</v>
      </c>
      <c r="C133" s="43" t="s">
        <v>141</v>
      </c>
      <c r="D133" s="37" t="s">
        <v>21</v>
      </c>
      <c r="E133" s="2">
        <v>10</v>
      </c>
      <c r="F133" s="105"/>
      <c r="G133" s="91">
        <f t="shared" si="9"/>
        <v>0</v>
      </c>
      <c r="H133" s="132">
        <v>0.23</v>
      </c>
      <c r="I133" s="44">
        <f t="shared" si="8"/>
        <v>0</v>
      </c>
      <c r="J133" s="45"/>
      <c r="K133" s="42"/>
    </row>
    <row r="134" spans="1:11" ht="46.5" customHeight="1" x14ac:dyDescent="0.2">
      <c r="A134" s="7" t="s">
        <v>148</v>
      </c>
      <c r="B134" s="2" t="s">
        <v>129</v>
      </c>
      <c r="C134" s="43" t="s">
        <v>213</v>
      </c>
      <c r="D134" s="37" t="s">
        <v>21</v>
      </c>
      <c r="E134" s="2">
        <v>400</v>
      </c>
      <c r="F134" s="105"/>
      <c r="G134" s="91">
        <f t="shared" si="9"/>
        <v>0</v>
      </c>
      <c r="H134" s="132">
        <v>0.23</v>
      </c>
      <c r="I134" s="44">
        <f t="shared" si="8"/>
        <v>0</v>
      </c>
      <c r="J134" s="45"/>
      <c r="K134" s="42"/>
    </row>
    <row r="135" spans="1:11" ht="50.25" customHeight="1" x14ac:dyDescent="0.2">
      <c r="A135" s="7" t="s">
        <v>149</v>
      </c>
      <c r="B135" s="2" t="s">
        <v>130</v>
      </c>
      <c r="C135" s="43" t="s">
        <v>214</v>
      </c>
      <c r="D135" s="37" t="s">
        <v>21</v>
      </c>
      <c r="E135" s="2">
        <v>400</v>
      </c>
      <c r="F135" s="105"/>
      <c r="G135" s="91">
        <f t="shared" si="9"/>
        <v>0</v>
      </c>
      <c r="H135" s="132">
        <v>0.23</v>
      </c>
      <c r="I135" s="44">
        <f t="shared" si="8"/>
        <v>0</v>
      </c>
      <c r="J135" s="45"/>
      <c r="K135" s="42"/>
    </row>
    <row r="136" spans="1:11" ht="49.5" customHeight="1" x14ac:dyDescent="0.2">
      <c r="A136" s="7" t="s">
        <v>150</v>
      </c>
      <c r="B136" s="2" t="s">
        <v>131</v>
      </c>
      <c r="C136" s="43" t="s">
        <v>215</v>
      </c>
      <c r="D136" s="37" t="s">
        <v>21</v>
      </c>
      <c r="E136" s="2">
        <v>300</v>
      </c>
      <c r="F136" s="105"/>
      <c r="G136" s="91">
        <f t="shared" si="9"/>
        <v>0</v>
      </c>
      <c r="H136" s="132">
        <v>0.23</v>
      </c>
      <c r="I136" s="44">
        <f t="shared" si="8"/>
        <v>0</v>
      </c>
      <c r="J136" s="45"/>
      <c r="K136" s="42"/>
    </row>
    <row r="137" spans="1:11" ht="39" customHeight="1" x14ac:dyDescent="0.2">
      <c r="A137" s="7" t="s">
        <v>151</v>
      </c>
      <c r="B137" s="2" t="s">
        <v>132</v>
      </c>
      <c r="C137" s="43" t="s">
        <v>216</v>
      </c>
      <c r="D137" s="37" t="s">
        <v>21</v>
      </c>
      <c r="E137" s="2">
        <v>300</v>
      </c>
      <c r="F137" s="105"/>
      <c r="G137" s="91">
        <f t="shared" si="9"/>
        <v>0</v>
      </c>
      <c r="H137" s="132">
        <v>0.23</v>
      </c>
      <c r="I137" s="44">
        <f t="shared" si="8"/>
        <v>0</v>
      </c>
      <c r="J137" s="45"/>
      <c r="K137" s="42"/>
    </row>
    <row r="138" spans="1:11" ht="52.5" customHeight="1" x14ac:dyDescent="0.2">
      <c r="A138" s="7" t="s">
        <v>152</v>
      </c>
      <c r="B138" s="2" t="s">
        <v>133</v>
      </c>
      <c r="C138" s="43" t="s">
        <v>217</v>
      </c>
      <c r="D138" s="37" t="s">
        <v>21</v>
      </c>
      <c r="E138" s="2">
        <v>300</v>
      </c>
      <c r="F138" s="105"/>
      <c r="G138" s="91">
        <f t="shared" si="9"/>
        <v>0</v>
      </c>
      <c r="H138" s="132">
        <v>0.23</v>
      </c>
      <c r="I138" s="44">
        <f t="shared" si="8"/>
        <v>0</v>
      </c>
      <c r="J138" s="45"/>
      <c r="K138" s="42"/>
    </row>
    <row r="139" spans="1:11" ht="42.75" customHeight="1" x14ac:dyDescent="0.2">
      <c r="A139" s="7" t="s">
        <v>153</v>
      </c>
      <c r="B139" s="2" t="s">
        <v>134</v>
      </c>
      <c r="C139" s="43" t="s">
        <v>159</v>
      </c>
      <c r="D139" s="37" t="s">
        <v>21</v>
      </c>
      <c r="E139" s="2">
        <v>200</v>
      </c>
      <c r="F139" s="105"/>
      <c r="G139" s="91">
        <f t="shared" si="9"/>
        <v>0</v>
      </c>
      <c r="H139" s="132">
        <v>0.23</v>
      </c>
      <c r="I139" s="44">
        <f t="shared" si="8"/>
        <v>0</v>
      </c>
      <c r="J139" s="45"/>
      <c r="K139" s="42"/>
    </row>
    <row r="140" spans="1:11" ht="52.15" customHeight="1" x14ac:dyDescent="0.2">
      <c r="A140" s="8"/>
      <c r="B140" s="2" t="s">
        <v>135</v>
      </c>
      <c r="C140" s="43" t="s">
        <v>201</v>
      </c>
      <c r="D140" s="37" t="s">
        <v>21</v>
      </c>
      <c r="E140" s="2">
        <v>300</v>
      </c>
      <c r="F140" s="105"/>
      <c r="G140" s="91">
        <f t="shared" si="9"/>
        <v>0</v>
      </c>
      <c r="H140" s="132">
        <v>0.23</v>
      </c>
      <c r="I140" s="44">
        <f t="shared" si="8"/>
        <v>0</v>
      </c>
      <c r="J140" s="45"/>
      <c r="K140" s="42"/>
    </row>
    <row r="141" spans="1:11" ht="42" customHeight="1" x14ac:dyDescent="0.2">
      <c r="B141" s="2" t="s">
        <v>136</v>
      </c>
      <c r="C141" s="43" t="s">
        <v>202</v>
      </c>
      <c r="D141" s="37" t="s">
        <v>21</v>
      </c>
      <c r="E141" s="2">
        <v>300</v>
      </c>
      <c r="F141" s="105"/>
      <c r="G141" s="91">
        <f t="shared" si="9"/>
        <v>0</v>
      </c>
      <c r="H141" s="132">
        <v>0.23</v>
      </c>
      <c r="I141" s="44">
        <f t="shared" si="8"/>
        <v>0</v>
      </c>
      <c r="J141" s="45"/>
      <c r="K141" s="42"/>
    </row>
    <row r="142" spans="1:11" ht="45" customHeight="1" x14ac:dyDescent="0.2">
      <c r="B142" s="2" t="s">
        <v>137</v>
      </c>
      <c r="C142" s="43" t="s">
        <v>203</v>
      </c>
      <c r="D142" s="37" t="s">
        <v>21</v>
      </c>
      <c r="E142" s="2">
        <v>300</v>
      </c>
      <c r="F142" s="105"/>
      <c r="G142" s="91">
        <f t="shared" si="9"/>
        <v>0</v>
      </c>
      <c r="H142" s="132">
        <v>0.23</v>
      </c>
      <c r="I142" s="44">
        <f t="shared" si="8"/>
        <v>0</v>
      </c>
      <c r="J142" s="45"/>
      <c r="K142" s="42"/>
    </row>
    <row r="143" spans="1:11" ht="42" customHeight="1" x14ac:dyDescent="0.2">
      <c r="B143" s="2" t="s">
        <v>138</v>
      </c>
      <c r="C143" s="43" t="s">
        <v>204</v>
      </c>
      <c r="D143" s="37" t="s">
        <v>21</v>
      </c>
      <c r="E143" s="2">
        <v>300</v>
      </c>
      <c r="F143" s="105"/>
      <c r="G143" s="91">
        <f t="shared" si="9"/>
        <v>0</v>
      </c>
      <c r="H143" s="132">
        <v>0.23</v>
      </c>
      <c r="I143" s="44">
        <f t="shared" si="8"/>
        <v>0</v>
      </c>
      <c r="J143" s="45"/>
      <c r="K143" s="42"/>
    </row>
    <row r="144" spans="1:11" ht="40.5" customHeight="1" x14ac:dyDescent="0.2">
      <c r="A144" s="9" t="s">
        <v>0</v>
      </c>
      <c r="B144" s="2" t="s">
        <v>139</v>
      </c>
      <c r="C144" s="43" t="s">
        <v>205</v>
      </c>
      <c r="D144" s="37" t="s">
        <v>21</v>
      </c>
      <c r="E144" s="2">
        <v>250</v>
      </c>
      <c r="F144" s="105"/>
      <c r="G144" s="91">
        <f t="shared" si="9"/>
        <v>0</v>
      </c>
      <c r="H144" s="132">
        <v>0.23</v>
      </c>
      <c r="I144" s="44">
        <f t="shared" si="8"/>
        <v>0</v>
      </c>
      <c r="J144" s="45"/>
      <c r="K144" s="42"/>
    </row>
    <row r="145" spans="1:17" ht="68.25" customHeight="1" x14ac:dyDescent="0.2">
      <c r="A145" s="9" t="s">
        <v>119</v>
      </c>
      <c r="B145" s="2" t="s">
        <v>140</v>
      </c>
      <c r="C145" s="43" t="s">
        <v>206</v>
      </c>
      <c r="D145" s="37" t="s">
        <v>21</v>
      </c>
      <c r="E145" s="2">
        <v>250</v>
      </c>
      <c r="F145" s="105"/>
      <c r="G145" s="91">
        <f t="shared" si="9"/>
        <v>0</v>
      </c>
      <c r="H145" s="132">
        <v>0.23</v>
      </c>
      <c r="I145" s="44">
        <f t="shared" si="8"/>
        <v>0</v>
      </c>
      <c r="J145" s="45"/>
      <c r="K145" s="42"/>
    </row>
    <row r="146" spans="1:17" ht="62.25" customHeight="1" x14ac:dyDescent="0.2">
      <c r="A146" s="9" t="s">
        <v>120</v>
      </c>
      <c r="B146" s="2" t="s">
        <v>142</v>
      </c>
      <c r="C146" s="43" t="s">
        <v>207</v>
      </c>
      <c r="D146" s="37" t="s">
        <v>21</v>
      </c>
      <c r="E146" s="2">
        <v>250</v>
      </c>
      <c r="F146" s="105"/>
      <c r="G146" s="91">
        <f t="shared" si="9"/>
        <v>0</v>
      </c>
      <c r="H146" s="132">
        <v>0.23</v>
      </c>
      <c r="I146" s="44">
        <f t="shared" si="8"/>
        <v>0</v>
      </c>
      <c r="J146" s="45"/>
      <c r="K146" s="42"/>
    </row>
    <row r="147" spans="1:17" ht="72" x14ac:dyDescent="0.2">
      <c r="A147" s="9" t="s">
        <v>121</v>
      </c>
      <c r="B147" s="2" t="s">
        <v>143</v>
      </c>
      <c r="C147" s="43" t="s">
        <v>208</v>
      </c>
      <c r="D147" s="37" t="s">
        <v>21</v>
      </c>
      <c r="E147" s="2">
        <v>250</v>
      </c>
      <c r="F147" s="105"/>
      <c r="G147" s="91">
        <f t="shared" si="9"/>
        <v>0</v>
      </c>
      <c r="H147" s="132">
        <v>0.23</v>
      </c>
      <c r="I147" s="44">
        <f t="shared" si="8"/>
        <v>0</v>
      </c>
      <c r="J147" s="45"/>
      <c r="K147" s="42"/>
    </row>
    <row r="148" spans="1:17" ht="24" x14ac:dyDescent="0.2">
      <c r="A148" s="9"/>
      <c r="B148" s="2" t="s">
        <v>144</v>
      </c>
      <c r="C148" s="43" t="s">
        <v>328</v>
      </c>
      <c r="D148" s="37" t="s">
        <v>21</v>
      </c>
      <c r="E148" s="2">
        <v>50</v>
      </c>
      <c r="F148" s="105"/>
      <c r="G148" s="91">
        <f t="shared" si="9"/>
        <v>0</v>
      </c>
      <c r="H148" s="132">
        <v>0.23</v>
      </c>
      <c r="I148" s="44">
        <f t="shared" si="8"/>
        <v>0</v>
      </c>
      <c r="J148" s="45"/>
      <c r="K148" s="42"/>
    </row>
    <row r="149" spans="1:17" ht="30" customHeight="1" x14ac:dyDescent="0.2">
      <c r="A149" s="9" t="s">
        <v>122</v>
      </c>
      <c r="B149" s="48"/>
      <c r="C149" s="48"/>
      <c r="D149" s="48"/>
      <c r="E149" s="48"/>
      <c r="F149" s="138" t="s">
        <v>341</v>
      </c>
      <c r="G149" s="133">
        <f>SUM(G124:G148)</f>
        <v>0</v>
      </c>
      <c r="H149" s="78"/>
      <c r="I149" s="147">
        <f>SUM(I124:I148)</f>
        <v>0</v>
      </c>
      <c r="J149" s="79"/>
      <c r="K149" s="42"/>
    </row>
    <row r="150" spans="1:17" s="150" customFormat="1" ht="11.25" customHeight="1" x14ac:dyDescent="0.2">
      <c r="A150" s="148"/>
      <c r="B150" s="50"/>
      <c r="C150" s="50"/>
      <c r="D150" s="50"/>
      <c r="E150" s="50"/>
      <c r="F150" s="149"/>
      <c r="G150" s="136"/>
      <c r="H150" s="51"/>
      <c r="I150" s="129"/>
      <c r="J150" s="79"/>
      <c r="K150" s="80"/>
    </row>
    <row r="151" spans="1:17" ht="19.899999999999999" customHeight="1" x14ac:dyDescent="0.2">
      <c r="A151" s="12"/>
      <c r="B151" s="175" t="s">
        <v>342</v>
      </c>
      <c r="C151" s="175"/>
      <c r="D151" s="175"/>
      <c r="E151" s="175"/>
      <c r="F151" s="12"/>
      <c r="G151" s="108"/>
      <c r="H151" s="109"/>
      <c r="I151" s="110"/>
    </row>
    <row r="152" spans="1:17" ht="27.75" customHeight="1" x14ac:dyDescent="0.2">
      <c r="A152" s="111"/>
      <c r="B152" s="176" t="s">
        <v>343</v>
      </c>
      <c r="C152" s="176"/>
      <c r="D152" s="176"/>
      <c r="E152" s="176"/>
      <c r="F152" s="176"/>
      <c r="G152" s="112"/>
      <c r="H152" s="113" t="s">
        <v>344</v>
      </c>
      <c r="I152" s="114"/>
    </row>
    <row r="153" spans="1:17" ht="22.9" customHeight="1" x14ac:dyDescent="0.2">
      <c r="A153" s="111"/>
      <c r="B153" s="177" t="s">
        <v>345</v>
      </c>
      <c r="C153" s="178"/>
      <c r="D153" s="178"/>
      <c r="E153" s="178"/>
      <c r="F153" s="178"/>
      <c r="G153" s="178"/>
      <c r="H153" s="178"/>
      <c r="I153" s="179"/>
    </row>
    <row r="154" spans="1:17" ht="36.6" customHeight="1" x14ac:dyDescent="0.2">
      <c r="A154" s="111"/>
      <c r="B154" s="165" t="s">
        <v>346</v>
      </c>
      <c r="C154" s="166"/>
      <c r="D154" s="166"/>
      <c r="E154" s="166"/>
      <c r="F154" s="166"/>
      <c r="G154" s="166"/>
      <c r="H154" s="166"/>
      <c r="I154" s="167"/>
    </row>
    <row r="155" spans="1:17" ht="40.9" customHeight="1" x14ac:dyDescent="0.2">
      <c r="A155" s="111"/>
      <c r="B155" s="165" t="s">
        <v>348</v>
      </c>
      <c r="C155" s="166"/>
      <c r="D155" s="166"/>
      <c r="E155" s="166"/>
      <c r="F155" s="166"/>
      <c r="G155" s="166"/>
      <c r="H155" s="166"/>
      <c r="I155" s="167"/>
    </row>
    <row r="156" spans="1:17" ht="24.6" customHeight="1" x14ac:dyDescent="0.2">
      <c r="A156" s="111"/>
      <c r="B156" s="168" t="s">
        <v>347</v>
      </c>
      <c r="C156" s="169"/>
      <c r="D156" s="169"/>
      <c r="E156" s="169"/>
      <c r="F156" s="169"/>
      <c r="G156" s="169"/>
      <c r="H156" s="169"/>
      <c r="I156" s="170"/>
    </row>
    <row r="157" spans="1:17" ht="25.5" customHeight="1" x14ac:dyDescent="0.2">
      <c r="A157" s="33"/>
      <c r="B157" s="48"/>
      <c r="C157" s="48"/>
      <c r="D157" s="48"/>
      <c r="E157" s="48"/>
      <c r="F157" s="49"/>
      <c r="G157" s="51"/>
      <c r="H157" s="51"/>
      <c r="I157" s="51"/>
      <c r="J157" s="79"/>
      <c r="K157" s="42"/>
      <c r="Q157" s="1"/>
    </row>
    <row r="158" spans="1:17" s="23" customFormat="1" ht="27.75" customHeight="1" x14ac:dyDescent="0.2">
      <c r="A158" s="9" t="s">
        <v>124</v>
      </c>
      <c r="B158" s="171" t="s">
        <v>373</v>
      </c>
      <c r="C158" s="172"/>
      <c r="D158" s="172"/>
      <c r="E158" s="172"/>
      <c r="F158" s="172"/>
      <c r="G158" s="172"/>
      <c r="H158" s="172"/>
      <c r="I158" s="172"/>
      <c r="J158" s="172"/>
      <c r="K158" s="71"/>
    </row>
    <row r="159" spans="1:17" s="23" customFormat="1" ht="53.25" customHeight="1" x14ac:dyDescent="0.2">
      <c r="A159" s="9" t="s">
        <v>126</v>
      </c>
      <c r="B159" s="123" t="s">
        <v>274</v>
      </c>
      <c r="C159" s="119" t="s">
        <v>6</v>
      </c>
      <c r="D159" s="119" t="s">
        <v>1</v>
      </c>
      <c r="E159" s="119" t="s">
        <v>288</v>
      </c>
      <c r="F159" s="106" t="s">
        <v>2</v>
      </c>
      <c r="G159" s="119" t="s">
        <v>4</v>
      </c>
      <c r="H159" s="119" t="s">
        <v>3</v>
      </c>
      <c r="I159" s="119" t="s">
        <v>5</v>
      </c>
      <c r="J159" s="137" t="s">
        <v>340</v>
      </c>
      <c r="K159" s="71"/>
    </row>
    <row r="160" spans="1:17" s="23" customFormat="1" ht="111.75" customHeight="1" x14ac:dyDescent="0.2">
      <c r="A160" s="9" t="s">
        <v>127</v>
      </c>
      <c r="B160" s="55" t="s">
        <v>119</v>
      </c>
      <c r="C160" s="43" t="s">
        <v>375</v>
      </c>
      <c r="D160" s="160" t="s">
        <v>44</v>
      </c>
      <c r="E160" s="2">
        <v>1200</v>
      </c>
      <c r="F160" s="103"/>
      <c r="G160" s="91">
        <f>E160*F160</f>
        <v>0</v>
      </c>
      <c r="H160" s="132">
        <v>0.23</v>
      </c>
      <c r="I160" s="44">
        <f t="shared" ref="I160:I191" si="10">G160*H160+G160</f>
        <v>0</v>
      </c>
      <c r="J160" s="45"/>
      <c r="K160" s="71"/>
    </row>
    <row r="161" spans="1:11" s="23" customFormat="1" ht="72" x14ac:dyDescent="0.2">
      <c r="A161" s="9" t="s">
        <v>128</v>
      </c>
      <c r="B161" s="55" t="s">
        <v>120</v>
      </c>
      <c r="C161" s="43" t="s">
        <v>380</v>
      </c>
      <c r="D161" s="160" t="s">
        <v>46</v>
      </c>
      <c r="E161" s="2">
        <v>1000</v>
      </c>
      <c r="F161" s="103"/>
      <c r="G161" s="91">
        <f t="shared" ref="G161:G191" si="11">E161*F161</f>
        <v>0</v>
      </c>
      <c r="H161" s="132">
        <v>0.23</v>
      </c>
      <c r="I161" s="44">
        <f t="shared" si="10"/>
        <v>0</v>
      </c>
      <c r="J161" s="45"/>
      <c r="K161" s="71"/>
    </row>
    <row r="162" spans="1:11" s="23" customFormat="1" ht="65.25" customHeight="1" x14ac:dyDescent="0.2">
      <c r="A162" s="9" t="s">
        <v>129</v>
      </c>
      <c r="B162" s="55" t="s">
        <v>121</v>
      </c>
      <c r="C162" s="43" t="s">
        <v>381</v>
      </c>
      <c r="D162" s="160" t="s">
        <v>47</v>
      </c>
      <c r="E162" s="2">
        <v>200</v>
      </c>
      <c r="F162" s="103"/>
      <c r="G162" s="91">
        <f t="shared" si="11"/>
        <v>0</v>
      </c>
      <c r="H162" s="132">
        <v>0.23</v>
      </c>
      <c r="I162" s="44">
        <f t="shared" si="10"/>
        <v>0</v>
      </c>
      <c r="J162" s="45"/>
      <c r="K162" s="71"/>
    </row>
    <row r="163" spans="1:11" s="23" customFormat="1" ht="24" x14ac:dyDescent="0.2">
      <c r="A163" s="24" t="s">
        <v>130</v>
      </c>
      <c r="B163" s="55" t="s">
        <v>122</v>
      </c>
      <c r="C163" s="43" t="s">
        <v>41</v>
      </c>
      <c r="D163" s="160" t="s">
        <v>45</v>
      </c>
      <c r="E163" s="2">
        <v>1000</v>
      </c>
      <c r="F163" s="103"/>
      <c r="G163" s="91">
        <f t="shared" si="11"/>
        <v>0</v>
      </c>
      <c r="H163" s="132">
        <v>0.23</v>
      </c>
      <c r="I163" s="44">
        <f t="shared" si="10"/>
        <v>0</v>
      </c>
      <c r="J163" s="81"/>
      <c r="K163" s="71"/>
    </row>
    <row r="164" spans="1:11" s="23" customFormat="1" ht="168" x14ac:dyDescent="0.2">
      <c r="A164" s="24" t="s">
        <v>131</v>
      </c>
      <c r="B164" s="55" t="s">
        <v>123</v>
      </c>
      <c r="C164" s="43" t="s">
        <v>382</v>
      </c>
      <c r="D164" s="160" t="s">
        <v>48</v>
      </c>
      <c r="E164" s="2">
        <v>40</v>
      </c>
      <c r="F164" s="103"/>
      <c r="G164" s="91">
        <f t="shared" si="11"/>
        <v>0</v>
      </c>
      <c r="H164" s="132">
        <v>0.23</v>
      </c>
      <c r="I164" s="44">
        <f t="shared" si="10"/>
        <v>0</v>
      </c>
      <c r="J164" s="81"/>
      <c r="K164" s="71"/>
    </row>
    <row r="165" spans="1:11" s="23" customFormat="1" ht="24" x14ac:dyDescent="0.2">
      <c r="A165" s="24" t="s">
        <v>132</v>
      </c>
      <c r="B165" s="55" t="s">
        <v>124</v>
      </c>
      <c r="C165" s="43" t="s">
        <v>42</v>
      </c>
      <c r="D165" s="160" t="s">
        <v>49</v>
      </c>
      <c r="E165" s="2">
        <v>200</v>
      </c>
      <c r="F165" s="103"/>
      <c r="G165" s="91">
        <f t="shared" si="11"/>
        <v>0</v>
      </c>
      <c r="H165" s="132">
        <v>0.23</v>
      </c>
      <c r="I165" s="44">
        <f t="shared" si="10"/>
        <v>0</v>
      </c>
      <c r="J165" s="81"/>
      <c r="K165" s="71"/>
    </row>
    <row r="166" spans="1:11" s="23" customFormat="1" ht="24" x14ac:dyDescent="0.2">
      <c r="A166" s="24" t="s">
        <v>133</v>
      </c>
      <c r="B166" s="55" t="s">
        <v>125</v>
      </c>
      <c r="C166" s="43" t="s">
        <v>209</v>
      </c>
      <c r="D166" s="160" t="s">
        <v>50</v>
      </c>
      <c r="E166" s="2">
        <v>60</v>
      </c>
      <c r="F166" s="103"/>
      <c r="G166" s="91">
        <f t="shared" si="11"/>
        <v>0</v>
      </c>
      <c r="H166" s="132">
        <v>0.23</v>
      </c>
      <c r="I166" s="44">
        <f t="shared" si="10"/>
        <v>0</v>
      </c>
      <c r="J166" s="81"/>
      <c r="K166" s="71"/>
    </row>
    <row r="167" spans="1:11" s="23" customFormat="1" ht="103.5" customHeight="1" x14ac:dyDescent="0.2">
      <c r="A167" s="24" t="s">
        <v>134</v>
      </c>
      <c r="B167" s="55" t="s">
        <v>126</v>
      </c>
      <c r="C167" s="43" t="s">
        <v>334</v>
      </c>
      <c r="D167" s="160" t="s">
        <v>93</v>
      </c>
      <c r="E167" s="2">
        <v>600</v>
      </c>
      <c r="F167" s="103"/>
      <c r="G167" s="91">
        <f t="shared" si="11"/>
        <v>0</v>
      </c>
      <c r="H167" s="132">
        <v>0.23</v>
      </c>
      <c r="I167" s="44">
        <f t="shared" si="10"/>
        <v>0</v>
      </c>
      <c r="J167" s="81"/>
      <c r="K167" s="71"/>
    </row>
    <row r="168" spans="1:11" s="23" customFormat="1" ht="78" customHeight="1" x14ac:dyDescent="0.2">
      <c r="A168" s="24" t="s">
        <v>135</v>
      </c>
      <c r="B168" s="55" t="s">
        <v>127</v>
      </c>
      <c r="C168" s="43" t="s">
        <v>374</v>
      </c>
      <c r="D168" s="160" t="s">
        <v>160</v>
      </c>
      <c r="E168" s="2">
        <v>50</v>
      </c>
      <c r="F168" s="103"/>
      <c r="G168" s="91">
        <f t="shared" si="11"/>
        <v>0</v>
      </c>
      <c r="H168" s="132">
        <v>0.23</v>
      </c>
      <c r="I168" s="44">
        <f t="shared" si="10"/>
        <v>0</v>
      </c>
      <c r="J168" s="81"/>
      <c r="K168" s="71"/>
    </row>
    <row r="169" spans="1:11" s="23" customFormat="1" ht="24" x14ac:dyDescent="0.2">
      <c r="A169" s="24" t="s">
        <v>136</v>
      </c>
      <c r="B169" s="55" t="s">
        <v>128</v>
      </c>
      <c r="C169" s="43" t="s">
        <v>43</v>
      </c>
      <c r="D169" s="160" t="s">
        <v>52</v>
      </c>
      <c r="E169" s="2">
        <v>200</v>
      </c>
      <c r="F169" s="103"/>
      <c r="G169" s="91">
        <f t="shared" si="11"/>
        <v>0</v>
      </c>
      <c r="H169" s="132">
        <v>0.23</v>
      </c>
      <c r="I169" s="44">
        <f t="shared" si="10"/>
        <v>0</v>
      </c>
      <c r="J169" s="81"/>
      <c r="K169" s="71"/>
    </row>
    <row r="170" spans="1:11" s="23" customFormat="1" ht="36" x14ac:dyDescent="0.2">
      <c r="A170" s="24" t="s">
        <v>137</v>
      </c>
      <c r="B170" s="55" t="s">
        <v>129</v>
      </c>
      <c r="C170" s="43" t="s">
        <v>249</v>
      </c>
      <c r="D170" s="160" t="s">
        <v>53</v>
      </c>
      <c r="E170" s="2">
        <v>8000</v>
      </c>
      <c r="F170" s="103"/>
      <c r="G170" s="91">
        <f t="shared" si="11"/>
        <v>0</v>
      </c>
      <c r="H170" s="132">
        <v>0.23</v>
      </c>
      <c r="I170" s="44">
        <f t="shared" si="10"/>
        <v>0</v>
      </c>
      <c r="J170" s="81"/>
      <c r="K170" s="71"/>
    </row>
    <row r="171" spans="1:11" s="23" customFormat="1" ht="52.5" customHeight="1" x14ac:dyDescent="0.2">
      <c r="A171" s="24" t="s">
        <v>138</v>
      </c>
      <c r="B171" s="55" t="s">
        <v>130</v>
      </c>
      <c r="C171" s="37" t="s">
        <v>183</v>
      </c>
      <c r="D171" s="160" t="s">
        <v>51</v>
      </c>
      <c r="E171" s="2">
        <v>800</v>
      </c>
      <c r="F171" s="103"/>
      <c r="G171" s="91">
        <f t="shared" si="11"/>
        <v>0</v>
      </c>
      <c r="H171" s="132">
        <v>0.23</v>
      </c>
      <c r="I171" s="44">
        <f t="shared" si="10"/>
        <v>0</v>
      </c>
      <c r="J171" s="81"/>
      <c r="K171" s="71"/>
    </row>
    <row r="172" spans="1:11" s="23" customFormat="1" ht="63" customHeight="1" x14ac:dyDescent="0.2">
      <c r="A172" s="24" t="s">
        <v>139</v>
      </c>
      <c r="B172" s="55" t="s">
        <v>131</v>
      </c>
      <c r="C172" s="37" t="s">
        <v>376</v>
      </c>
      <c r="D172" s="160" t="s">
        <v>54</v>
      </c>
      <c r="E172" s="2">
        <v>50</v>
      </c>
      <c r="F172" s="103"/>
      <c r="G172" s="91">
        <f t="shared" si="11"/>
        <v>0</v>
      </c>
      <c r="H172" s="132">
        <v>0.23</v>
      </c>
      <c r="I172" s="44">
        <f t="shared" si="10"/>
        <v>0</v>
      </c>
      <c r="J172" s="81"/>
      <c r="K172" s="71"/>
    </row>
    <row r="173" spans="1:11" s="23" customFormat="1" ht="48" customHeight="1" x14ac:dyDescent="0.2">
      <c r="A173" s="24" t="s">
        <v>140</v>
      </c>
      <c r="B173" s="55" t="s">
        <v>132</v>
      </c>
      <c r="C173" s="37" t="s">
        <v>154</v>
      </c>
      <c r="D173" s="160" t="s">
        <v>55</v>
      </c>
      <c r="E173" s="2">
        <v>50</v>
      </c>
      <c r="F173" s="103"/>
      <c r="G173" s="91">
        <f t="shared" si="11"/>
        <v>0</v>
      </c>
      <c r="H173" s="132">
        <v>0.23</v>
      </c>
      <c r="I173" s="44">
        <f t="shared" si="10"/>
        <v>0</v>
      </c>
      <c r="J173" s="81"/>
      <c r="K173" s="71"/>
    </row>
    <row r="174" spans="1:11" s="23" customFormat="1" ht="46.5" customHeight="1" x14ac:dyDescent="0.2">
      <c r="A174" s="24" t="s">
        <v>142</v>
      </c>
      <c r="B174" s="55" t="s">
        <v>133</v>
      </c>
      <c r="C174" s="37" t="s">
        <v>86</v>
      </c>
      <c r="D174" s="160" t="s">
        <v>44</v>
      </c>
      <c r="E174" s="2">
        <v>500</v>
      </c>
      <c r="F174" s="103"/>
      <c r="G174" s="91">
        <f t="shared" si="11"/>
        <v>0</v>
      </c>
      <c r="H174" s="132">
        <v>0.23</v>
      </c>
      <c r="I174" s="44">
        <f t="shared" si="10"/>
        <v>0</v>
      </c>
      <c r="J174" s="81"/>
      <c r="K174" s="71"/>
    </row>
    <row r="175" spans="1:11" ht="104.25" customHeight="1" x14ac:dyDescent="0.2">
      <c r="A175" s="24" t="s">
        <v>143</v>
      </c>
      <c r="B175" s="55" t="s">
        <v>134</v>
      </c>
      <c r="C175" s="37" t="s">
        <v>377</v>
      </c>
      <c r="D175" s="160" t="s">
        <v>94</v>
      </c>
      <c r="E175" s="2">
        <v>300</v>
      </c>
      <c r="F175" s="103"/>
      <c r="G175" s="91">
        <f t="shared" si="11"/>
        <v>0</v>
      </c>
      <c r="H175" s="132">
        <v>0.23</v>
      </c>
      <c r="I175" s="44">
        <f t="shared" si="10"/>
        <v>0</v>
      </c>
      <c r="J175" s="81"/>
      <c r="K175" s="42"/>
    </row>
    <row r="176" spans="1:11" ht="71.25" customHeight="1" x14ac:dyDescent="0.2">
      <c r="A176" s="24" t="s">
        <v>144</v>
      </c>
      <c r="B176" s="55" t="s">
        <v>135</v>
      </c>
      <c r="C176" s="37" t="s">
        <v>378</v>
      </c>
      <c r="D176" s="160" t="s">
        <v>44</v>
      </c>
      <c r="E176" s="2">
        <v>350</v>
      </c>
      <c r="F176" s="103"/>
      <c r="G176" s="91">
        <f t="shared" si="11"/>
        <v>0</v>
      </c>
      <c r="H176" s="132">
        <v>0.23</v>
      </c>
      <c r="I176" s="44">
        <f t="shared" si="10"/>
        <v>0</v>
      </c>
      <c r="J176" s="81"/>
      <c r="K176" s="42"/>
    </row>
    <row r="177" spans="1:11" ht="31.5" customHeight="1" x14ac:dyDescent="0.2">
      <c r="A177" s="24" t="s">
        <v>145</v>
      </c>
      <c r="B177" s="55" t="s">
        <v>136</v>
      </c>
      <c r="C177" s="37" t="s">
        <v>184</v>
      </c>
      <c r="D177" s="160" t="s">
        <v>56</v>
      </c>
      <c r="E177" s="2">
        <v>20</v>
      </c>
      <c r="F177" s="103"/>
      <c r="G177" s="91">
        <f t="shared" si="11"/>
        <v>0</v>
      </c>
      <c r="H177" s="132">
        <v>0.23</v>
      </c>
      <c r="I177" s="44">
        <f t="shared" si="10"/>
        <v>0</v>
      </c>
      <c r="J177" s="81"/>
      <c r="K177" s="42"/>
    </row>
    <row r="178" spans="1:11" ht="31.5" customHeight="1" x14ac:dyDescent="0.2">
      <c r="A178" s="24" t="s">
        <v>146</v>
      </c>
      <c r="B178" s="55" t="s">
        <v>137</v>
      </c>
      <c r="C178" s="37" t="s">
        <v>250</v>
      </c>
      <c r="D178" s="160" t="s">
        <v>116</v>
      </c>
      <c r="E178" s="2">
        <v>12200</v>
      </c>
      <c r="F178" s="103"/>
      <c r="G178" s="91">
        <f t="shared" si="11"/>
        <v>0</v>
      </c>
      <c r="H178" s="132">
        <v>0.23</v>
      </c>
      <c r="I178" s="44">
        <f t="shared" si="10"/>
        <v>0</v>
      </c>
      <c r="J178" s="81"/>
      <c r="K178" s="42"/>
    </row>
    <row r="179" spans="1:11" ht="65.25" customHeight="1" x14ac:dyDescent="0.2">
      <c r="A179" s="24" t="s">
        <v>147</v>
      </c>
      <c r="B179" s="55" t="s">
        <v>138</v>
      </c>
      <c r="C179" s="37" t="s">
        <v>314</v>
      </c>
      <c r="D179" s="160" t="s">
        <v>315</v>
      </c>
      <c r="E179" s="2">
        <v>700</v>
      </c>
      <c r="F179" s="103"/>
      <c r="G179" s="91">
        <f t="shared" si="11"/>
        <v>0</v>
      </c>
      <c r="H179" s="132">
        <v>0.23</v>
      </c>
      <c r="I179" s="44">
        <f t="shared" si="10"/>
        <v>0</v>
      </c>
      <c r="J179" s="81"/>
      <c r="K179" s="42"/>
    </row>
    <row r="180" spans="1:11" ht="47.25" customHeight="1" x14ac:dyDescent="0.2">
      <c r="A180" s="24" t="s">
        <v>148</v>
      </c>
      <c r="B180" s="55" t="s">
        <v>139</v>
      </c>
      <c r="C180" s="37" t="s">
        <v>336</v>
      </c>
      <c r="D180" s="160" t="s">
        <v>51</v>
      </c>
      <c r="E180" s="2">
        <v>1500</v>
      </c>
      <c r="F180" s="103"/>
      <c r="G180" s="91">
        <f t="shared" si="11"/>
        <v>0</v>
      </c>
      <c r="H180" s="132">
        <v>0.23</v>
      </c>
      <c r="I180" s="44">
        <f t="shared" si="10"/>
        <v>0</v>
      </c>
      <c r="J180" s="81"/>
      <c r="K180" s="42"/>
    </row>
    <row r="181" spans="1:11" ht="146.25" customHeight="1" x14ac:dyDescent="0.2">
      <c r="A181" s="24" t="s">
        <v>149</v>
      </c>
      <c r="B181" s="55" t="s">
        <v>140</v>
      </c>
      <c r="C181" s="37" t="s">
        <v>383</v>
      </c>
      <c r="D181" s="160" t="s">
        <v>57</v>
      </c>
      <c r="E181" s="2">
        <v>5000</v>
      </c>
      <c r="F181" s="103"/>
      <c r="G181" s="91">
        <f t="shared" si="11"/>
        <v>0</v>
      </c>
      <c r="H181" s="132">
        <v>0.23</v>
      </c>
      <c r="I181" s="44">
        <f t="shared" si="10"/>
        <v>0</v>
      </c>
      <c r="J181" s="81"/>
      <c r="K181" s="42"/>
    </row>
    <row r="182" spans="1:11" ht="65.25" customHeight="1" x14ac:dyDescent="0.2">
      <c r="A182" s="27"/>
      <c r="B182" s="55" t="s">
        <v>142</v>
      </c>
      <c r="C182" s="37" t="s">
        <v>384</v>
      </c>
      <c r="D182" s="160" t="s">
        <v>44</v>
      </c>
      <c r="E182" s="2">
        <v>120</v>
      </c>
      <c r="F182" s="103"/>
      <c r="G182" s="91">
        <f t="shared" si="11"/>
        <v>0</v>
      </c>
      <c r="H182" s="132">
        <v>0.23</v>
      </c>
      <c r="I182" s="44">
        <f t="shared" si="10"/>
        <v>0</v>
      </c>
      <c r="J182" s="81"/>
      <c r="K182" s="42"/>
    </row>
    <row r="183" spans="1:11" ht="36" x14ac:dyDescent="0.2">
      <c r="B183" s="55" t="s">
        <v>143</v>
      </c>
      <c r="C183" s="37" t="s">
        <v>316</v>
      </c>
      <c r="D183" s="160" t="s">
        <v>75</v>
      </c>
      <c r="E183" s="2">
        <v>200</v>
      </c>
      <c r="F183" s="103"/>
      <c r="G183" s="91">
        <f t="shared" si="11"/>
        <v>0</v>
      </c>
      <c r="H183" s="132">
        <v>0.23</v>
      </c>
      <c r="I183" s="44">
        <f t="shared" si="10"/>
        <v>0</v>
      </c>
      <c r="J183" s="45"/>
      <c r="K183" s="42"/>
    </row>
    <row r="184" spans="1:11" ht="79.5" customHeight="1" x14ac:dyDescent="0.2">
      <c r="B184" s="55" t="s">
        <v>144</v>
      </c>
      <c r="C184" s="37" t="s">
        <v>385</v>
      </c>
      <c r="D184" s="160" t="s">
        <v>76</v>
      </c>
      <c r="E184" s="2">
        <v>500</v>
      </c>
      <c r="F184" s="103"/>
      <c r="G184" s="91">
        <f t="shared" si="11"/>
        <v>0</v>
      </c>
      <c r="H184" s="132">
        <v>0.23</v>
      </c>
      <c r="I184" s="44">
        <f t="shared" si="10"/>
        <v>0</v>
      </c>
      <c r="J184" s="45"/>
      <c r="K184" s="42"/>
    </row>
    <row r="185" spans="1:11" ht="139.5" customHeight="1" x14ac:dyDescent="0.2">
      <c r="B185" s="55" t="s">
        <v>145</v>
      </c>
      <c r="C185" s="38" t="s">
        <v>379</v>
      </c>
      <c r="D185" s="39" t="s">
        <v>303</v>
      </c>
      <c r="E185" s="39">
        <v>150</v>
      </c>
      <c r="F185" s="103"/>
      <c r="G185" s="91">
        <f t="shared" si="11"/>
        <v>0</v>
      </c>
      <c r="H185" s="132">
        <v>0.23</v>
      </c>
      <c r="I185" s="44">
        <f t="shared" si="10"/>
        <v>0</v>
      </c>
      <c r="J185" s="82"/>
      <c r="K185" s="42"/>
    </row>
    <row r="186" spans="1:11" ht="87" customHeight="1" x14ac:dyDescent="0.2">
      <c r="A186" t="s">
        <v>7</v>
      </c>
      <c r="B186" s="55" t="s">
        <v>146</v>
      </c>
      <c r="C186" s="37" t="s">
        <v>386</v>
      </c>
      <c r="D186" s="160" t="s">
        <v>177</v>
      </c>
      <c r="E186" s="2">
        <v>60</v>
      </c>
      <c r="F186" s="103"/>
      <c r="G186" s="91">
        <f t="shared" si="11"/>
        <v>0</v>
      </c>
      <c r="H186" s="132">
        <v>0.23</v>
      </c>
      <c r="I186" s="44">
        <f t="shared" si="10"/>
        <v>0</v>
      </c>
      <c r="J186" s="45"/>
      <c r="K186" s="42"/>
    </row>
    <row r="187" spans="1:11" ht="85.5" customHeight="1" x14ac:dyDescent="0.2">
      <c r="A187" t="s">
        <v>7</v>
      </c>
      <c r="B187" s="55" t="s">
        <v>147</v>
      </c>
      <c r="C187" s="37" t="s">
        <v>387</v>
      </c>
      <c r="D187" s="160" t="s">
        <v>177</v>
      </c>
      <c r="E187" s="2">
        <v>60</v>
      </c>
      <c r="F187" s="103"/>
      <c r="G187" s="91">
        <f t="shared" si="11"/>
        <v>0</v>
      </c>
      <c r="H187" s="132">
        <v>0.23</v>
      </c>
      <c r="I187" s="44">
        <f t="shared" si="10"/>
        <v>0</v>
      </c>
      <c r="J187" s="45"/>
      <c r="K187" s="42"/>
    </row>
    <row r="188" spans="1:11" ht="23.25" customHeight="1" x14ac:dyDescent="0.2">
      <c r="A188" t="s">
        <v>7</v>
      </c>
      <c r="B188" s="55" t="s">
        <v>148</v>
      </c>
      <c r="C188" s="37" t="s">
        <v>290</v>
      </c>
      <c r="D188" s="160" t="s">
        <v>289</v>
      </c>
      <c r="E188" s="2">
        <v>1400</v>
      </c>
      <c r="F188" s="103"/>
      <c r="G188" s="91">
        <f t="shared" si="11"/>
        <v>0</v>
      </c>
      <c r="H188" s="132">
        <v>0.23</v>
      </c>
      <c r="I188" s="44">
        <f t="shared" si="10"/>
        <v>0</v>
      </c>
      <c r="J188" s="45"/>
      <c r="K188" s="42"/>
    </row>
    <row r="189" spans="1:11" ht="66" customHeight="1" x14ac:dyDescent="0.2">
      <c r="B189" s="55" t="s">
        <v>149</v>
      </c>
      <c r="C189" s="37" t="s">
        <v>221</v>
      </c>
      <c r="D189" s="160" t="s">
        <v>222</v>
      </c>
      <c r="E189" s="2">
        <v>40</v>
      </c>
      <c r="F189" s="103"/>
      <c r="G189" s="91">
        <f t="shared" si="11"/>
        <v>0</v>
      </c>
      <c r="H189" s="132">
        <v>0.23</v>
      </c>
      <c r="I189" s="44">
        <f t="shared" si="10"/>
        <v>0</v>
      </c>
      <c r="J189" s="45"/>
      <c r="K189" s="42"/>
    </row>
    <row r="190" spans="1:11" ht="103.5" customHeight="1" x14ac:dyDescent="0.2">
      <c r="A190" t="s">
        <v>7</v>
      </c>
      <c r="B190" s="55" t="s">
        <v>150</v>
      </c>
      <c r="C190" s="37" t="s">
        <v>243</v>
      </c>
      <c r="D190" s="160" t="s">
        <v>222</v>
      </c>
      <c r="E190" s="2">
        <v>40</v>
      </c>
      <c r="F190" s="103"/>
      <c r="G190" s="91">
        <f t="shared" si="11"/>
        <v>0</v>
      </c>
      <c r="H190" s="132">
        <v>0.23</v>
      </c>
      <c r="I190" s="44">
        <f t="shared" si="10"/>
        <v>0</v>
      </c>
      <c r="J190" s="45"/>
      <c r="K190" s="42"/>
    </row>
    <row r="191" spans="1:11" ht="63" customHeight="1" x14ac:dyDescent="0.2">
      <c r="A191" t="s">
        <v>7</v>
      </c>
      <c r="B191" s="55" t="s">
        <v>151</v>
      </c>
      <c r="C191" s="83" t="s">
        <v>337</v>
      </c>
      <c r="D191" s="160" t="s">
        <v>281</v>
      </c>
      <c r="E191" s="2">
        <v>60</v>
      </c>
      <c r="F191" s="103"/>
      <c r="G191" s="91">
        <f t="shared" si="11"/>
        <v>0</v>
      </c>
      <c r="H191" s="132">
        <v>0.23</v>
      </c>
      <c r="I191" s="44">
        <f t="shared" si="10"/>
        <v>0</v>
      </c>
      <c r="J191" s="45"/>
      <c r="K191" s="42"/>
    </row>
    <row r="192" spans="1:11" ht="23.25" customHeight="1" x14ac:dyDescent="0.2">
      <c r="B192" s="42"/>
      <c r="C192" s="42"/>
      <c r="D192" s="42"/>
      <c r="E192" s="42"/>
      <c r="F192" s="126" t="s">
        <v>341</v>
      </c>
      <c r="G192" s="127">
        <f>SUM(G160:G191)</f>
        <v>0</v>
      </c>
      <c r="H192" s="125"/>
      <c r="I192" s="127">
        <f>SUM(I160:I191)</f>
        <v>0</v>
      </c>
      <c r="J192" s="42"/>
      <c r="K192" s="42"/>
    </row>
    <row r="193" spans="1:11" ht="14.25" customHeight="1" x14ac:dyDescent="0.2">
      <c r="B193" s="42"/>
      <c r="C193" s="42"/>
      <c r="D193" s="42"/>
      <c r="E193" s="42"/>
      <c r="F193" s="52"/>
      <c r="G193" s="42"/>
      <c r="H193" s="42"/>
      <c r="I193" s="42"/>
      <c r="J193" s="42"/>
      <c r="K193" s="42"/>
    </row>
    <row r="194" spans="1:11" ht="16.5" customHeight="1" x14ac:dyDescent="0.2">
      <c r="B194" s="42"/>
      <c r="C194" s="64" t="s">
        <v>8</v>
      </c>
      <c r="D194" s="42"/>
      <c r="E194" s="42"/>
      <c r="F194" s="52"/>
      <c r="G194" s="42"/>
      <c r="H194" s="42"/>
      <c r="I194" s="42"/>
      <c r="J194" s="42"/>
      <c r="K194" s="42"/>
    </row>
    <row r="195" spans="1:11" ht="18" customHeight="1" x14ac:dyDescent="0.2">
      <c r="B195" s="42"/>
      <c r="C195" s="42" t="s">
        <v>60</v>
      </c>
      <c r="D195" s="42"/>
      <c r="E195" s="42"/>
      <c r="F195" s="52"/>
      <c r="G195" s="42"/>
      <c r="H195" s="42"/>
      <c r="I195" s="42"/>
      <c r="J195" s="42"/>
      <c r="K195" s="42"/>
    </row>
    <row r="196" spans="1:11" ht="23.25" customHeight="1" x14ac:dyDescent="0.2">
      <c r="A196" s="13"/>
      <c r="B196" s="42"/>
      <c r="C196" s="42" t="s">
        <v>256</v>
      </c>
      <c r="D196" s="42"/>
      <c r="E196" s="42"/>
      <c r="F196" s="52"/>
      <c r="G196" s="42"/>
      <c r="H196" s="42"/>
      <c r="I196" s="42"/>
      <c r="J196" s="42"/>
      <c r="K196" s="42"/>
    </row>
    <row r="197" spans="1:11" ht="18" customHeight="1" x14ac:dyDescent="0.2">
      <c r="A197" s="13"/>
      <c r="B197" s="42"/>
      <c r="C197" s="189" t="s">
        <v>317</v>
      </c>
      <c r="D197" s="189"/>
      <c r="E197" s="189"/>
      <c r="F197" s="189"/>
      <c r="G197" s="189"/>
      <c r="H197" s="189"/>
      <c r="I197" s="189"/>
      <c r="J197" s="42"/>
      <c r="K197" s="42"/>
    </row>
    <row r="198" spans="1:11" ht="17.25" customHeight="1" x14ac:dyDescent="0.2">
      <c r="A198" s="3" t="s">
        <v>0</v>
      </c>
      <c r="B198" s="42"/>
      <c r="C198" s="42" t="s">
        <v>318</v>
      </c>
      <c r="D198" s="42"/>
      <c r="E198" s="42"/>
      <c r="F198" s="52"/>
      <c r="G198" s="42"/>
      <c r="H198" s="42"/>
      <c r="I198" s="42"/>
      <c r="J198" s="77"/>
      <c r="K198" s="42"/>
    </row>
    <row r="199" spans="1:11" ht="18" customHeight="1" x14ac:dyDescent="0.2">
      <c r="A199" s="9" t="s">
        <v>119</v>
      </c>
      <c r="B199" s="42"/>
      <c r="C199" s="42" t="s">
        <v>319</v>
      </c>
      <c r="D199" s="42"/>
      <c r="E199" s="42"/>
      <c r="F199" s="52"/>
      <c r="G199" s="42"/>
      <c r="H199" s="42"/>
      <c r="I199" s="42"/>
      <c r="J199" s="80"/>
      <c r="K199" s="42"/>
    </row>
    <row r="200" spans="1:11" x14ac:dyDescent="0.2">
      <c r="A200" s="9" t="s">
        <v>120</v>
      </c>
      <c r="B200" s="42"/>
      <c r="C200" s="42"/>
      <c r="D200" s="42"/>
      <c r="E200" s="42"/>
      <c r="F200" s="52"/>
      <c r="G200" s="42"/>
      <c r="H200" s="42"/>
      <c r="I200" s="42"/>
      <c r="J200" s="80"/>
      <c r="K200" s="42"/>
    </row>
    <row r="201" spans="1:11" ht="19.899999999999999" customHeight="1" x14ac:dyDescent="0.2">
      <c r="A201" s="12"/>
      <c r="B201" s="175" t="s">
        <v>342</v>
      </c>
      <c r="C201" s="175"/>
      <c r="D201" s="175"/>
      <c r="E201" s="175"/>
      <c r="F201" s="12"/>
      <c r="G201" s="108"/>
      <c r="H201" s="109"/>
      <c r="I201" s="110"/>
    </row>
    <row r="202" spans="1:11" ht="27.75" customHeight="1" x14ac:dyDescent="0.2">
      <c r="A202" s="111"/>
      <c r="B202" s="176" t="s">
        <v>343</v>
      </c>
      <c r="C202" s="176"/>
      <c r="D202" s="176"/>
      <c r="E202" s="176"/>
      <c r="F202" s="176"/>
      <c r="G202" s="112"/>
      <c r="H202" s="113" t="s">
        <v>344</v>
      </c>
      <c r="I202" s="114"/>
    </row>
    <row r="203" spans="1:11" ht="22.9" customHeight="1" x14ac:dyDescent="0.2">
      <c r="A203" s="111"/>
      <c r="B203" s="177" t="s">
        <v>345</v>
      </c>
      <c r="C203" s="178"/>
      <c r="D203" s="178"/>
      <c r="E203" s="178"/>
      <c r="F203" s="178"/>
      <c r="G203" s="178"/>
      <c r="H203" s="178"/>
      <c r="I203" s="179"/>
    </row>
    <row r="204" spans="1:11" ht="36.6" customHeight="1" x14ac:dyDescent="0.2">
      <c r="A204" s="111"/>
      <c r="B204" s="165" t="s">
        <v>346</v>
      </c>
      <c r="C204" s="166"/>
      <c r="D204" s="166"/>
      <c r="E204" s="166"/>
      <c r="F204" s="166"/>
      <c r="G204" s="166"/>
      <c r="H204" s="166"/>
      <c r="I204" s="167"/>
    </row>
    <row r="205" spans="1:11" ht="40.9" customHeight="1" x14ac:dyDescent="0.2">
      <c r="A205" s="111"/>
      <c r="B205" s="165" t="s">
        <v>348</v>
      </c>
      <c r="C205" s="166"/>
      <c r="D205" s="166"/>
      <c r="E205" s="166"/>
      <c r="F205" s="166"/>
      <c r="G205" s="166"/>
      <c r="H205" s="166"/>
      <c r="I205" s="167"/>
    </row>
    <row r="206" spans="1:11" ht="24.6" customHeight="1" x14ac:dyDescent="0.2">
      <c r="A206" s="111"/>
      <c r="B206" s="168" t="s">
        <v>347</v>
      </c>
      <c r="C206" s="169"/>
      <c r="D206" s="169"/>
      <c r="E206" s="169"/>
      <c r="F206" s="169"/>
      <c r="G206" s="169"/>
      <c r="H206" s="169"/>
      <c r="I206" s="170"/>
    </row>
    <row r="207" spans="1:11" ht="26.25" customHeight="1" x14ac:dyDescent="0.2">
      <c r="A207" s="9" t="s">
        <v>123</v>
      </c>
      <c r="B207" s="42"/>
      <c r="C207" s="42"/>
      <c r="D207" s="42"/>
      <c r="E207" s="42"/>
      <c r="F207" s="52"/>
      <c r="G207" s="42"/>
      <c r="H207" s="42"/>
      <c r="I207" s="42"/>
      <c r="J207" s="59"/>
      <c r="K207" s="42"/>
    </row>
    <row r="208" spans="1:11" ht="19.5" customHeight="1" x14ac:dyDescent="0.2">
      <c r="A208" s="9" t="s">
        <v>124</v>
      </c>
      <c r="B208" s="173" t="s">
        <v>355</v>
      </c>
      <c r="C208" s="174"/>
      <c r="D208" s="174"/>
      <c r="E208" s="174"/>
      <c r="F208" s="174"/>
      <c r="G208" s="174"/>
      <c r="H208" s="174"/>
      <c r="I208" s="174"/>
      <c r="J208" s="174"/>
      <c r="K208" s="42"/>
    </row>
    <row r="209" spans="1:11" ht="6" customHeight="1" x14ac:dyDescent="0.2">
      <c r="A209" s="9" t="s">
        <v>125</v>
      </c>
      <c r="B209" s="64"/>
      <c r="C209" s="64"/>
      <c r="D209" s="53"/>
      <c r="E209" s="53"/>
      <c r="F209" s="54"/>
      <c r="G209" s="53"/>
      <c r="H209" s="53"/>
      <c r="I209" s="53"/>
      <c r="J209" s="59"/>
      <c r="K209" s="42"/>
    </row>
    <row r="210" spans="1:11" ht="55.5" customHeight="1" x14ac:dyDescent="0.2">
      <c r="A210" s="9" t="s">
        <v>126</v>
      </c>
      <c r="B210" s="123" t="s">
        <v>274</v>
      </c>
      <c r="C210" s="151" t="s">
        <v>6</v>
      </c>
      <c r="D210" s="119" t="s">
        <v>1</v>
      </c>
      <c r="E210" s="119" t="s">
        <v>288</v>
      </c>
      <c r="F210" s="106" t="s">
        <v>2</v>
      </c>
      <c r="G210" s="119" t="s">
        <v>4</v>
      </c>
      <c r="H210" s="119" t="s">
        <v>3</v>
      </c>
      <c r="I210" s="119" t="s">
        <v>5</v>
      </c>
      <c r="J210" s="137" t="s">
        <v>340</v>
      </c>
      <c r="K210" s="42"/>
    </row>
    <row r="211" spans="1:11" ht="280.5" customHeight="1" x14ac:dyDescent="0.2">
      <c r="A211" s="9" t="s">
        <v>127</v>
      </c>
      <c r="B211" s="55" t="s">
        <v>119</v>
      </c>
      <c r="C211" s="84" t="s">
        <v>242</v>
      </c>
      <c r="D211" s="2" t="s">
        <v>102</v>
      </c>
      <c r="E211" s="2">
        <v>4000</v>
      </c>
      <c r="F211" s="103"/>
      <c r="G211" s="91">
        <f>E211*F211</f>
        <v>0</v>
      </c>
      <c r="H211" s="132">
        <v>0.23</v>
      </c>
      <c r="I211" s="44">
        <f t="shared" ref="I211:I235" si="12">G211*H211+G211</f>
        <v>0</v>
      </c>
      <c r="J211" s="45"/>
      <c r="K211" s="42"/>
    </row>
    <row r="212" spans="1:11" ht="324.60000000000002" customHeight="1" x14ac:dyDescent="0.2">
      <c r="A212" s="9" t="s">
        <v>128</v>
      </c>
      <c r="B212" s="55" t="s">
        <v>120</v>
      </c>
      <c r="C212" s="84" t="s">
        <v>95</v>
      </c>
      <c r="D212" s="37" t="s">
        <v>58</v>
      </c>
      <c r="E212" s="2">
        <v>500</v>
      </c>
      <c r="F212" s="103"/>
      <c r="G212" s="91">
        <f t="shared" ref="G212:G235" si="13">E212*F212</f>
        <v>0</v>
      </c>
      <c r="H212" s="132">
        <v>0.23</v>
      </c>
      <c r="I212" s="44">
        <f t="shared" si="12"/>
        <v>0</v>
      </c>
      <c r="J212" s="45"/>
      <c r="K212" s="42"/>
    </row>
    <row r="213" spans="1:11" ht="199.15" customHeight="1" x14ac:dyDescent="0.2">
      <c r="A213" s="9" t="s">
        <v>129</v>
      </c>
      <c r="B213" s="55" t="s">
        <v>121</v>
      </c>
      <c r="C213" s="84" t="s">
        <v>96</v>
      </c>
      <c r="D213" s="43" t="s">
        <v>103</v>
      </c>
      <c r="E213" s="2">
        <v>6000</v>
      </c>
      <c r="F213" s="103"/>
      <c r="G213" s="91">
        <f t="shared" si="13"/>
        <v>0</v>
      </c>
      <c r="H213" s="132">
        <v>0.23</v>
      </c>
      <c r="I213" s="44">
        <f t="shared" si="12"/>
        <v>0</v>
      </c>
      <c r="J213" s="45"/>
      <c r="K213" s="42"/>
    </row>
    <row r="214" spans="1:11" ht="267" customHeight="1" x14ac:dyDescent="0.2">
      <c r="A214" s="9" t="s">
        <v>130</v>
      </c>
      <c r="B214" s="55" t="s">
        <v>122</v>
      </c>
      <c r="C214" s="84" t="s">
        <v>198</v>
      </c>
      <c r="D214" s="2" t="s">
        <v>104</v>
      </c>
      <c r="E214" s="2">
        <v>3200</v>
      </c>
      <c r="F214" s="103"/>
      <c r="G214" s="91">
        <f t="shared" si="13"/>
        <v>0</v>
      </c>
      <c r="H214" s="132">
        <v>0.23</v>
      </c>
      <c r="I214" s="44">
        <f t="shared" si="12"/>
        <v>0</v>
      </c>
      <c r="J214" s="45"/>
      <c r="K214" s="42"/>
    </row>
    <row r="215" spans="1:11" ht="305.25" customHeight="1" x14ac:dyDescent="0.2">
      <c r="A215" s="9" t="s">
        <v>131</v>
      </c>
      <c r="B215" s="55" t="s">
        <v>123</v>
      </c>
      <c r="C215" s="84" t="s">
        <v>257</v>
      </c>
      <c r="D215" s="2" t="s">
        <v>105</v>
      </c>
      <c r="E215" s="2">
        <v>250</v>
      </c>
      <c r="F215" s="103"/>
      <c r="G215" s="91">
        <f t="shared" si="13"/>
        <v>0</v>
      </c>
      <c r="H215" s="132">
        <v>0.23</v>
      </c>
      <c r="I215" s="44">
        <f t="shared" si="12"/>
        <v>0</v>
      </c>
      <c r="J215" s="45"/>
      <c r="K215" s="42"/>
    </row>
    <row r="216" spans="1:11" ht="198.75" customHeight="1" x14ac:dyDescent="0.2">
      <c r="A216" s="9" t="s">
        <v>132</v>
      </c>
      <c r="B216" s="55" t="s">
        <v>124</v>
      </c>
      <c r="C216" s="43" t="s">
        <v>172</v>
      </c>
      <c r="D216" s="2" t="s">
        <v>173</v>
      </c>
      <c r="E216" s="2">
        <v>2200</v>
      </c>
      <c r="F216" s="103"/>
      <c r="G216" s="91">
        <f t="shared" si="13"/>
        <v>0</v>
      </c>
      <c r="H216" s="132">
        <v>0.23</v>
      </c>
      <c r="I216" s="44">
        <f t="shared" si="12"/>
        <v>0</v>
      </c>
      <c r="J216" s="45"/>
      <c r="K216" s="42"/>
    </row>
    <row r="217" spans="1:11" ht="132" x14ac:dyDescent="0.2">
      <c r="A217" s="9" t="s">
        <v>133</v>
      </c>
      <c r="B217" s="55" t="s">
        <v>125</v>
      </c>
      <c r="C217" s="43" t="s">
        <v>171</v>
      </c>
      <c r="D217" s="2" t="s">
        <v>166</v>
      </c>
      <c r="E217" s="2">
        <v>5100</v>
      </c>
      <c r="F217" s="103"/>
      <c r="G217" s="91">
        <f t="shared" si="13"/>
        <v>0</v>
      </c>
      <c r="H217" s="132">
        <v>0.23</v>
      </c>
      <c r="I217" s="44">
        <f t="shared" si="12"/>
        <v>0</v>
      </c>
      <c r="J217" s="45"/>
      <c r="K217" s="42"/>
    </row>
    <row r="218" spans="1:11" ht="121.5" customHeight="1" x14ac:dyDescent="0.2">
      <c r="A218" s="9" t="s">
        <v>134</v>
      </c>
      <c r="B218" s="55" t="s">
        <v>126</v>
      </c>
      <c r="C218" s="43" t="s">
        <v>97</v>
      </c>
      <c r="D218" s="2" t="s">
        <v>320</v>
      </c>
      <c r="E218" s="2">
        <v>3200</v>
      </c>
      <c r="F218" s="103"/>
      <c r="G218" s="91">
        <f t="shared" si="13"/>
        <v>0</v>
      </c>
      <c r="H218" s="132">
        <v>0.23</v>
      </c>
      <c r="I218" s="44">
        <f t="shared" si="12"/>
        <v>0</v>
      </c>
      <c r="J218" s="45"/>
      <c r="K218" s="42"/>
    </row>
    <row r="219" spans="1:11" ht="127.5" customHeight="1" x14ac:dyDescent="0.2">
      <c r="A219" s="9" t="s">
        <v>135</v>
      </c>
      <c r="B219" s="55" t="s">
        <v>127</v>
      </c>
      <c r="C219" s="43" t="s">
        <v>170</v>
      </c>
      <c r="D219" s="2" t="s">
        <v>166</v>
      </c>
      <c r="E219" s="2">
        <v>330</v>
      </c>
      <c r="F219" s="103"/>
      <c r="G219" s="91">
        <f t="shared" si="13"/>
        <v>0</v>
      </c>
      <c r="H219" s="132">
        <v>0.23</v>
      </c>
      <c r="I219" s="44">
        <f t="shared" si="12"/>
        <v>0</v>
      </c>
      <c r="J219" s="45"/>
      <c r="K219" s="42"/>
    </row>
    <row r="220" spans="1:11" ht="195" customHeight="1" x14ac:dyDescent="0.2">
      <c r="A220" s="9" t="s">
        <v>136</v>
      </c>
      <c r="B220" s="55" t="s">
        <v>128</v>
      </c>
      <c r="C220" s="43" t="s">
        <v>251</v>
      </c>
      <c r="D220" s="2" t="s">
        <v>52</v>
      </c>
      <c r="E220" s="2">
        <v>1400</v>
      </c>
      <c r="F220" s="103"/>
      <c r="G220" s="91">
        <f t="shared" si="13"/>
        <v>0</v>
      </c>
      <c r="H220" s="132">
        <v>0.23</v>
      </c>
      <c r="I220" s="44">
        <f t="shared" si="12"/>
        <v>0</v>
      </c>
      <c r="J220" s="45"/>
      <c r="K220" s="42"/>
    </row>
    <row r="221" spans="1:11" ht="192" customHeight="1" x14ac:dyDescent="0.2">
      <c r="A221" s="9" t="s">
        <v>137</v>
      </c>
      <c r="B221" s="55" t="s">
        <v>129</v>
      </c>
      <c r="C221" s="43" t="s">
        <v>252</v>
      </c>
      <c r="D221" s="2" t="s">
        <v>59</v>
      </c>
      <c r="E221" s="2">
        <v>520</v>
      </c>
      <c r="F221" s="103"/>
      <c r="G221" s="91">
        <f t="shared" si="13"/>
        <v>0</v>
      </c>
      <c r="H221" s="132">
        <v>0.23</v>
      </c>
      <c r="I221" s="44">
        <f t="shared" si="12"/>
        <v>0</v>
      </c>
      <c r="J221" s="45"/>
      <c r="K221" s="42"/>
    </row>
    <row r="222" spans="1:11" ht="258.75" customHeight="1" x14ac:dyDescent="0.2">
      <c r="A222" s="12" t="s">
        <v>138</v>
      </c>
      <c r="B222" s="55" t="s">
        <v>130</v>
      </c>
      <c r="C222" s="43" t="s">
        <v>191</v>
      </c>
      <c r="D222" s="2" t="s">
        <v>51</v>
      </c>
      <c r="E222" s="2">
        <v>2800</v>
      </c>
      <c r="F222" s="103"/>
      <c r="G222" s="91">
        <f t="shared" si="13"/>
        <v>0</v>
      </c>
      <c r="H222" s="132">
        <v>0.23</v>
      </c>
      <c r="I222" s="44">
        <f t="shared" si="12"/>
        <v>0</v>
      </c>
      <c r="J222" s="45"/>
      <c r="K222" s="42"/>
    </row>
    <row r="223" spans="1:11" ht="216.75" customHeight="1" x14ac:dyDescent="0.2">
      <c r="A223" s="12" t="s">
        <v>139</v>
      </c>
      <c r="B223" s="55" t="s">
        <v>131</v>
      </c>
      <c r="C223" s="43" t="s">
        <v>192</v>
      </c>
      <c r="D223" s="2" t="s">
        <v>211</v>
      </c>
      <c r="E223" s="2">
        <v>1200</v>
      </c>
      <c r="F223" s="103"/>
      <c r="G223" s="91">
        <f t="shared" si="13"/>
        <v>0</v>
      </c>
      <c r="H223" s="132">
        <v>0.23</v>
      </c>
      <c r="I223" s="44">
        <f t="shared" si="12"/>
        <v>0</v>
      </c>
      <c r="J223" s="42"/>
      <c r="K223" s="42"/>
    </row>
    <row r="224" spans="1:11" ht="167.25" customHeight="1" x14ac:dyDescent="0.2">
      <c r="A224" s="9" t="s">
        <v>140</v>
      </c>
      <c r="B224" s="55" t="s">
        <v>132</v>
      </c>
      <c r="C224" s="43" t="s">
        <v>98</v>
      </c>
      <c r="D224" s="2" t="s">
        <v>52</v>
      </c>
      <c r="E224" s="2">
        <v>1200</v>
      </c>
      <c r="F224" s="103"/>
      <c r="G224" s="91">
        <f t="shared" si="13"/>
        <v>0</v>
      </c>
      <c r="H224" s="132">
        <v>0.23</v>
      </c>
      <c r="I224" s="44">
        <f t="shared" si="12"/>
        <v>0</v>
      </c>
      <c r="J224" s="45"/>
      <c r="K224" s="42"/>
    </row>
    <row r="225" spans="1:11" ht="161.25" customHeight="1" x14ac:dyDescent="0.2">
      <c r="A225" s="9" t="s">
        <v>142</v>
      </c>
      <c r="B225" s="55" t="s">
        <v>133</v>
      </c>
      <c r="C225" s="37" t="s">
        <v>99</v>
      </c>
      <c r="D225" s="2" t="s">
        <v>59</v>
      </c>
      <c r="E225" s="2">
        <v>800</v>
      </c>
      <c r="F225" s="103"/>
      <c r="G225" s="91">
        <f t="shared" si="13"/>
        <v>0</v>
      </c>
      <c r="H225" s="132">
        <v>0.23</v>
      </c>
      <c r="I225" s="44">
        <f t="shared" si="12"/>
        <v>0</v>
      </c>
      <c r="J225" s="45"/>
      <c r="K225" s="42"/>
    </row>
    <row r="226" spans="1:11" ht="90.75" customHeight="1" x14ac:dyDescent="0.2">
      <c r="A226" s="9" t="s">
        <v>143</v>
      </c>
      <c r="B226" s="55" t="s">
        <v>134</v>
      </c>
      <c r="C226" s="37" t="s">
        <v>193</v>
      </c>
      <c r="D226" s="2" t="s">
        <v>52</v>
      </c>
      <c r="E226" s="2">
        <v>1400</v>
      </c>
      <c r="F226" s="103"/>
      <c r="G226" s="91">
        <f t="shared" si="13"/>
        <v>0</v>
      </c>
      <c r="H226" s="132">
        <v>0.23</v>
      </c>
      <c r="I226" s="44">
        <f t="shared" si="12"/>
        <v>0</v>
      </c>
      <c r="J226" s="45"/>
      <c r="K226" s="42"/>
    </row>
    <row r="227" spans="1:11" ht="168" x14ac:dyDescent="0.2">
      <c r="A227" s="9" t="s">
        <v>144</v>
      </c>
      <c r="B227" s="55" t="s">
        <v>135</v>
      </c>
      <c r="C227" s="43" t="s">
        <v>100</v>
      </c>
      <c r="D227" s="2" t="s">
        <v>52</v>
      </c>
      <c r="E227" s="2">
        <v>9000</v>
      </c>
      <c r="F227" s="103"/>
      <c r="G227" s="91">
        <f t="shared" si="13"/>
        <v>0</v>
      </c>
      <c r="H227" s="132">
        <v>0.23</v>
      </c>
      <c r="I227" s="44">
        <f t="shared" si="12"/>
        <v>0</v>
      </c>
      <c r="J227" s="66"/>
      <c r="K227" s="42"/>
    </row>
    <row r="228" spans="1:11" ht="174" customHeight="1" x14ac:dyDescent="0.2">
      <c r="B228" s="55" t="s">
        <v>136</v>
      </c>
      <c r="C228" s="43" t="s">
        <v>101</v>
      </c>
      <c r="D228" s="2" t="s">
        <v>59</v>
      </c>
      <c r="E228" s="2">
        <v>400</v>
      </c>
      <c r="F228" s="103"/>
      <c r="G228" s="91">
        <f t="shared" si="13"/>
        <v>0</v>
      </c>
      <c r="H228" s="132">
        <v>0.23</v>
      </c>
      <c r="I228" s="44">
        <f t="shared" si="12"/>
        <v>0</v>
      </c>
      <c r="J228" s="45"/>
      <c r="K228" s="42"/>
    </row>
    <row r="229" spans="1:11" ht="69" customHeight="1" x14ac:dyDescent="0.2">
      <c r="B229" s="55" t="s">
        <v>137</v>
      </c>
      <c r="C229" s="43" t="s">
        <v>181</v>
      </c>
      <c r="D229" s="2" t="s">
        <v>210</v>
      </c>
      <c r="E229" s="2">
        <v>800</v>
      </c>
      <c r="F229" s="103"/>
      <c r="G229" s="91">
        <f t="shared" si="13"/>
        <v>0</v>
      </c>
      <c r="H229" s="132">
        <v>0.23</v>
      </c>
      <c r="I229" s="44">
        <f t="shared" si="12"/>
        <v>0</v>
      </c>
      <c r="J229" s="45"/>
      <c r="K229" s="42"/>
    </row>
    <row r="230" spans="1:11" ht="102" customHeight="1" x14ac:dyDescent="0.2">
      <c r="A230" t="s">
        <v>7</v>
      </c>
      <c r="B230" s="55" t="s">
        <v>138</v>
      </c>
      <c r="C230" s="43" t="s">
        <v>106</v>
      </c>
      <c r="D230" s="2" t="s">
        <v>108</v>
      </c>
      <c r="E230" s="2">
        <v>50</v>
      </c>
      <c r="F230" s="103"/>
      <c r="G230" s="91">
        <f t="shared" si="13"/>
        <v>0</v>
      </c>
      <c r="H230" s="132">
        <v>0.23</v>
      </c>
      <c r="I230" s="44">
        <f t="shared" si="12"/>
        <v>0</v>
      </c>
      <c r="J230" s="45"/>
      <c r="K230" s="42"/>
    </row>
    <row r="231" spans="1:11" ht="78" customHeight="1" x14ac:dyDescent="0.2">
      <c r="B231" s="55" t="s">
        <v>139</v>
      </c>
      <c r="C231" s="43" t="s">
        <v>107</v>
      </c>
      <c r="D231" s="2" t="s">
        <v>45</v>
      </c>
      <c r="E231" s="2">
        <v>50</v>
      </c>
      <c r="F231" s="103"/>
      <c r="G231" s="91">
        <f t="shared" si="13"/>
        <v>0</v>
      </c>
      <c r="H231" s="132">
        <v>0.23</v>
      </c>
      <c r="I231" s="44">
        <f t="shared" si="12"/>
        <v>0</v>
      </c>
      <c r="J231" s="45"/>
      <c r="K231" s="42"/>
    </row>
    <row r="232" spans="1:11" ht="124.5" customHeight="1" x14ac:dyDescent="0.2">
      <c r="A232" t="s">
        <v>7</v>
      </c>
      <c r="B232" s="55" t="s">
        <v>140</v>
      </c>
      <c r="C232" s="43" t="s">
        <v>329</v>
      </c>
      <c r="D232" s="2" t="s">
        <v>21</v>
      </c>
      <c r="E232" s="2">
        <v>60</v>
      </c>
      <c r="F232" s="103"/>
      <c r="G232" s="91">
        <f t="shared" si="13"/>
        <v>0</v>
      </c>
      <c r="H232" s="132">
        <v>0.23</v>
      </c>
      <c r="I232" s="44">
        <f t="shared" si="12"/>
        <v>0</v>
      </c>
      <c r="J232" s="45"/>
      <c r="K232" s="42"/>
    </row>
    <row r="233" spans="1:11" ht="147.75" customHeight="1" x14ac:dyDescent="0.2">
      <c r="B233" s="55" t="s">
        <v>142</v>
      </c>
      <c r="C233" s="37" t="s">
        <v>330</v>
      </c>
      <c r="D233" s="2" t="s">
        <v>21</v>
      </c>
      <c r="E233" s="2">
        <v>10</v>
      </c>
      <c r="F233" s="103"/>
      <c r="G233" s="91">
        <f t="shared" si="13"/>
        <v>0</v>
      </c>
      <c r="H233" s="132">
        <v>0.23</v>
      </c>
      <c r="I233" s="44">
        <f t="shared" si="12"/>
        <v>0</v>
      </c>
      <c r="J233" s="45"/>
      <c r="K233" s="42"/>
    </row>
    <row r="234" spans="1:11" ht="32.25" customHeight="1" x14ac:dyDescent="0.2">
      <c r="A234" t="s">
        <v>7</v>
      </c>
      <c r="B234" s="55" t="s">
        <v>143</v>
      </c>
      <c r="C234" s="37" t="s">
        <v>194</v>
      </c>
      <c r="D234" s="2" t="s">
        <v>21</v>
      </c>
      <c r="E234" s="2">
        <v>150</v>
      </c>
      <c r="F234" s="103"/>
      <c r="G234" s="91">
        <f t="shared" si="13"/>
        <v>0</v>
      </c>
      <c r="H234" s="132">
        <v>0.23</v>
      </c>
      <c r="I234" s="44">
        <f t="shared" si="12"/>
        <v>0</v>
      </c>
      <c r="J234" s="45"/>
      <c r="K234" s="42"/>
    </row>
    <row r="235" spans="1:11" ht="28.5" customHeight="1" x14ac:dyDescent="0.2">
      <c r="A235" t="s">
        <v>7</v>
      </c>
      <c r="B235" s="55" t="s">
        <v>144</v>
      </c>
      <c r="C235" s="37" t="s">
        <v>182</v>
      </c>
      <c r="D235" s="2" t="s">
        <v>21</v>
      </c>
      <c r="E235" s="2">
        <v>80</v>
      </c>
      <c r="F235" s="103"/>
      <c r="G235" s="91">
        <f t="shared" si="13"/>
        <v>0</v>
      </c>
      <c r="H235" s="132">
        <v>0.23</v>
      </c>
      <c r="I235" s="44">
        <f t="shared" si="12"/>
        <v>0</v>
      </c>
      <c r="J235" s="45"/>
      <c r="K235" s="42"/>
    </row>
    <row r="236" spans="1:11" ht="24.75" customHeight="1" x14ac:dyDescent="0.2">
      <c r="A236" t="s">
        <v>7</v>
      </c>
      <c r="B236" s="42"/>
      <c r="C236" s="47"/>
      <c r="D236" s="70"/>
      <c r="E236" s="70"/>
      <c r="F236" s="106" t="s">
        <v>341</v>
      </c>
      <c r="G236" s="133">
        <f>SUM(G211:G235)</f>
        <v>0</v>
      </c>
      <c r="H236" s="125"/>
      <c r="I236" s="127">
        <f>SUM(I211:I235)</f>
        <v>0</v>
      </c>
      <c r="J236" s="42"/>
      <c r="K236" s="42"/>
    </row>
    <row r="237" spans="1:11" x14ac:dyDescent="0.2">
      <c r="A237" s="29"/>
      <c r="B237" s="85"/>
      <c r="C237" s="86" t="s">
        <v>282</v>
      </c>
      <c r="D237" s="85"/>
      <c r="E237" s="85"/>
      <c r="F237" s="87"/>
      <c r="G237" s="85"/>
      <c r="H237" s="85"/>
      <c r="I237" s="85"/>
      <c r="J237" s="42"/>
      <c r="K237" s="42"/>
    </row>
    <row r="238" spans="1:11" ht="36" customHeight="1" x14ac:dyDescent="0.2">
      <c r="A238" t="s">
        <v>7</v>
      </c>
      <c r="B238" s="42"/>
      <c r="C238" s="187" t="s">
        <v>321</v>
      </c>
      <c r="D238" s="187"/>
      <c r="E238" s="187"/>
      <c r="F238" s="187"/>
      <c r="G238" s="187"/>
      <c r="H238" s="187"/>
      <c r="I238" s="88"/>
      <c r="J238" s="42"/>
      <c r="K238" s="42"/>
    </row>
    <row r="239" spans="1:11" ht="29.25" customHeight="1" x14ac:dyDescent="0.2">
      <c r="A239" t="s">
        <v>7</v>
      </c>
      <c r="B239" s="42"/>
      <c r="C239" s="187" t="s">
        <v>331</v>
      </c>
      <c r="D239" s="187"/>
      <c r="E239" s="187"/>
      <c r="F239" s="187"/>
      <c r="G239" s="187"/>
      <c r="H239" s="187"/>
      <c r="I239" s="187"/>
      <c r="J239" s="42"/>
      <c r="K239" s="42"/>
    </row>
    <row r="240" spans="1:11" ht="25.5" customHeight="1" x14ac:dyDescent="0.2">
      <c r="B240" s="42"/>
      <c r="C240" s="187" t="s">
        <v>199</v>
      </c>
      <c r="D240" s="187"/>
      <c r="E240" s="187"/>
      <c r="F240" s="187"/>
      <c r="G240" s="187"/>
      <c r="H240" s="187"/>
      <c r="I240" s="187"/>
      <c r="J240" s="42"/>
      <c r="K240" s="42"/>
    </row>
    <row r="241" spans="1:11" ht="15" customHeight="1" x14ac:dyDescent="0.2">
      <c r="A241" t="s">
        <v>7</v>
      </c>
      <c r="B241" s="42"/>
      <c r="C241" s="89" t="s">
        <v>322</v>
      </c>
      <c r="D241" s="89"/>
      <c r="E241" s="89"/>
      <c r="F241" s="90"/>
      <c r="G241" s="89"/>
      <c r="H241" s="89"/>
      <c r="I241" s="89"/>
      <c r="J241" s="42"/>
      <c r="K241" s="42"/>
    </row>
    <row r="242" spans="1:11" ht="16.5" customHeight="1" x14ac:dyDescent="0.2">
      <c r="B242" s="42"/>
      <c r="C242" s="89" t="s">
        <v>212</v>
      </c>
      <c r="D242" s="89"/>
      <c r="E242" s="89"/>
      <c r="F242" s="90"/>
      <c r="G242" s="89"/>
      <c r="H242" s="89"/>
      <c r="I242" s="89"/>
      <c r="J242" s="42"/>
      <c r="K242" s="42"/>
    </row>
    <row r="243" spans="1:11" ht="15" customHeight="1" x14ac:dyDescent="0.2">
      <c r="B243" s="42"/>
      <c r="C243" s="89" t="s">
        <v>60</v>
      </c>
      <c r="D243" s="89"/>
      <c r="E243" s="89"/>
      <c r="F243" s="90"/>
      <c r="G243" s="89"/>
      <c r="H243" s="89"/>
      <c r="I243" s="89"/>
      <c r="J243" s="42"/>
      <c r="K243" s="42"/>
    </row>
    <row r="244" spans="1:11" ht="25.5" customHeight="1" x14ac:dyDescent="0.2">
      <c r="B244" s="42"/>
      <c r="C244" s="187" t="s">
        <v>260</v>
      </c>
      <c r="D244" s="187"/>
      <c r="E244" s="187"/>
      <c r="F244" s="187"/>
      <c r="G244" s="187"/>
      <c r="H244" s="187"/>
      <c r="I244" s="187"/>
      <c r="J244" s="42"/>
      <c r="K244" s="42"/>
    </row>
    <row r="245" spans="1:11" ht="18" customHeight="1" x14ac:dyDescent="0.2">
      <c r="A245" s="7" t="s">
        <v>119</v>
      </c>
      <c r="B245" s="42"/>
      <c r="C245" s="89" t="s">
        <v>332</v>
      </c>
      <c r="D245" s="89"/>
      <c r="E245" s="89"/>
      <c r="F245" s="90"/>
      <c r="G245" s="89"/>
      <c r="H245" s="89"/>
      <c r="I245" s="89"/>
      <c r="J245" s="42"/>
      <c r="K245" s="42"/>
    </row>
    <row r="246" spans="1:11" ht="30.75" customHeight="1" x14ac:dyDescent="0.2">
      <c r="A246" s="7" t="s">
        <v>120</v>
      </c>
      <c r="B246" s="42"/>
      <c r="C246" s="187" t="s">
        <v>258</v>
      </c>
      <c r="D246" s="187"/>
      <c r="E246" s="187"/>
      <c r="F246" s="187"/>
      <c r="G246" s="187"/>
      <c r="H246" s="187"/>
      <c r="I246" s="187"/>
      <c r="J246" s="42"/>
      <c r="K246" s="42"/>
    </row>
    <row r="247" spans="1:11" ht="19.5" customHeight="1" x14ac:dyDescent="0.2">
      <c r="A247" s="7" t="s">
        <v>121</v>
      </c>
      <c r="B247" s="42"/>
      <c r="C247" s="89" t="s">
        <v>259</v>
      </c>
      <c r="D247" s="89"/>
      <c r="E247" s="89"/>
      <c r="F247" s="90"/>
      <c r="G247" s="89"/>
      <c r="H247" s="89"/>
      <c r="I247" s="89"/>
      <c r="J247" s="42"/>
      <c r="K247" s="42"/>
    </row>
    <row r="248" spans="1:11" ht="22.5" customHeight="1" x14ac:dyDescent="0.2">
      <c r="A248" s="7" t="s">
        <v>122</v>
      </c>
      <c r="B248" s="42"/>
      <c r="C248" s="89" t="s">
        <v>244</v>
      </c>
      <c r="D248" s="89"/>
      <c r="E248" s="89"/>
      <c r="F248" s="90"/>
      <c r="G248" s="89"/>
      <c r="H248" s="89"/>
      <c r="I248" s="89"/>
      <c r="J248" s="42"/>
      <c r="K248" s="42"/>
    </row>
    <row r="249" spans="1:11" ht="19.899999999999999" customHeight="1" x14ac:dyDescent="0.2">
      <c r="A249" s="12"/>
      <c r="B249" s="175" t="s">
        <v>342</v>
      </c>
      <c r="C249" s="175"/>
      <c r="D249" s="175"/>
      <c r="E249" s="175"/>
      <c r="F249" s="12"/>
      <c r="G249" s="108"/>
      <c r="H249" s="109"/>
      <c r="I249" s="110"/>
    </row>
    <row r="250" spans="1:11" ht="27.75" customHeight="1" x14ac:dyDescent="0.2">
      <c r="A250" s="111"/>
      <c r="B250" s="176" t="s">
        <v>343</v>
      </c>
      <c r="C250" s="176"/>
      <c r="D250" s="176"/>
      <c r="E250" s="176"/>
      <c r="F250" s="176"/>
      <c r="G250" s="112"/>
      <c r="H250" s="113" t="s">
        <v>344</v>
      </c>
      <c r="I250" s="114"/>
    </row>
    <row r="251" spans="1:11" ht="22.9" customHeight="1" x14ac:dyDescent="0.2">
      <c r="A251" s="111"/>
      <c r="B251" s="177" t="s">
        <v>345</v>
      </c>
      <c r="C251" s="178"/>
      <c r="D251" s="178"/>
      <c r="E251" s="178"/>
      <c r="F251" s="178"/>
      <c r="G251" s="178"/>
      <c r="H251" s="178"/>
      <c r="I251" s="179"/>
    </row>
    <row r="252" spans="1:11" ht="36.6" customHeight="1" x14ac:dyDescent="0.2">
      <c r="A252" s="111"/>
      <c r="B252" s="165" t="s">
        <v>346</v>
      </c>
      <c r="C252" s="166"/>
      <c r="D252" s="166"/>
      <c r="E252" s="166"/>
      <c r="F252" s="166"/>
      <c r="G252" s="166"/>
      <c r="H252" s="166"/>
      <c r="I252" s="167"/>
    </row>
    <row r="253" spans="1:11" ht="40.9" customHeight="1" x14ac:dyDescent="0.2">
      <c r="A253" s="111"/>
      <c r="B253" s="165" t="s">
        <v>348</v>
      </c>
      <c r="C253" s="166"/>
      <c r="D253" s="166"/>
      <c r="E253" s="166"/>
      <c r="F253" s="166"/>
      <c r="G253" s="166"/>
      <c r="H253" s="166"/>
      <c r="I253" s="167"/>
    </row>
    <row r="254" spans="1:11" ht="24.6" customHeight="1" x14ac:dyDescent="0.2">
      <c r="A254" s="111"/>
      <c r="B254" s="168" t="s">
        <v>347</v>
      </c>
      <c r="C254" s="169"/>
      <c r="D254" s="169"/>
      <c r="E254" s="169"/>
      <c r="F254" s="169"/>
      <c r="G254" s="169"/>
      <c r="H254" s="169"/>
      <c r="I254" s="170"/>
    </row>
    <row r="255" spans="1:11" ht="22.5" customHeight="1" x14ac:dyDescent="0.2">
      <c r="A255" s="7"/>
      <c r="B255" s="42"/>
      <c r="C255" s="89"/>
      <c r="D255" s="89"/>
      <c r="E255" s="89"/>
      <c r="F255" s="90"/>
      <c r="G255" s="89"/>
      <c r="H255" s="89"/>
      <c r="I255" s="89"/>
      <c r="J255" s="42"/>
      <c r="K255" s="42"/>
    </row>
    <row r="256" spans="1:11" ht="24" customHeight="1" x14ac:dyDescent="0.2">
      <c r="A256" s="7" t="s">
        <v>124</v>
      </c>
      <c r="B256" s="173" t="s">
        <v>356</v>
      </c>
      <c r="C256" s="174"/>
      <c r="D256" s="174"/>
      <c r="E256" s="174"/>
      <c r="F256" s="174"/>
      <c r="G256" s="174"/>
      <c r="H256" s="174"/>
      <c r="I256" s="174"/>
      <c r="J256" s="174"/>
      <c r="K256" s="42"/>
    </row>
    <row r="257" spans="1:11" ht="6" customHeight="1" x14ac:dyDescent="0.2">
      <c r="A257" s="7" t="s">
        <v>125</v>
      </c>
      <c r="B257" s="42"/>
      <c r="C257" s="53"/>
      <c r="D257" s="42"/>
      <c r="E257" s="42"/>
      <c r="F257" s="52"/>
      <c r="G257" s="42"/>
      <c r="H257" s="42"/>
      <c r="I257" s="42"/>
      <c r="J257" s="42"/>
      <c r="K257" s="42"/>
    </row>
    <row r="258" spans="1:11" ht="52.5" customHeight="1" x14ac:dyDescent="0.2">
      <c r="A258" s="7" t="s">
        <v>126</v>
      </c>
      <c r="B258" s="119" t="s">
        <v>274</v>
      </c>
      <c r="C258" s="119" t="s">
        <v>6</v>
      </c>
      <c r="D258" s="119" t="s">
        <v>1</v>
      </c>
      <c r="E258" s="119" t="s">
        <v>288</v>
      </c>
      <c r="F258" s="106" t="s">
        <v>2</v>
      </c>
      <c r="G258" s="119" t="s">
        <v>4</v>
      </c>
      <c r="H258" s="119" t="s">
        <v>3</v>
      </c>
      <c r="I258" s="119" t="s">
        <v>5</v>
      </c>
      <c r="J258" s="137" t="s">
        <v>340</v>
      </c>
      <c r="K258" s="42"/>
    </row>
    <row r="259" spans="1:11" ht="125.25" customHeight="1" x14ac:dyDescent="0.2">
      <c r="A259" s="7" t="s">
        <v>127</v>
      </c>
      <c r="B259" s="2">
        <v>1</v>
      </c>
      <c r="C259" s="43" t="s">
        <v>223</v>
      </c>
      <c r="D259" s="2" t="s">
        <v>21</v>
      </c>
      <c r="E259" s="2">
        <v>280</v>
      </c>
      <c r="F259" s="103"/>
      <c r="G259" s="91">
        <f>E259*F259</f>
        <v>0</v>
      </c>
      <c r="H259" s="132">
        <v>0.23</v>
      </c>
      <c r="I259" s="44">
        <f t="shared" ref="I259:I272" si="14">G259*H259+G259</f>
        <v>0</v>
      </c>
      <c r="J259" s="45"/>
      <c r="K259" s="42"/>
    </row>
    <row r="260" spans="1:11" ht="147.75" customHeight="1" x14ac:dyDescent="0.2">
      <c r="A260" s="7" t="s">
        <v>128</v>
      </c>
      <c r="B260" s="2">
        <v>2</v>
      </c>
      <c r="C260" s="43" t="s">
        <v>224</v>
      </c>
      <c r="D260" s="2" t="s">
        <v>21</v>
      </c>
      <c r="E260" s="2">
        <v>50</v>
      </c>
      <c r="F260" s="103"/>
      <c r="G260" s="91">
        <f t="shared" ref="G260:G272" si="15">E260*F260</f>
        <v>0</v>
      </c>
      <c r="H260" s="132">
        <v>0.23</v>
      </c>
      <c r="I260" s="44">
        <f t="shared" si="14"/>
        <v>0</v>
      </c>
      <c r="J260" s="45"/>
      <c r="K260" s="42"/>
    </row>
    <row r="261" spans="1:11" ht="158.25" customHeight="1" x14ac:dyDescent="0.2">
      <c r="A261" s="7" t="s">
        <v>129</v>
      </c>
      <c r="B261" s="2">
        <v>3</v>
      </c>
      <c r="C261" s="43" t="s">
        <v>291</v>
      </c>
      <c r="D261" s="2" t="s">
        <v>21</v>
      </c>
      <c r="E261" s="2">
        <v>500</v>
      </c>
      <c r="F261" s="103"/>
      <c r="G261" s="91">
        <f t="shared" si="15"/>
        <v>0</v>
      </c>
      <c r="H261" s="132">
        <v>0.23</v>
      </c>
      <c r="I261" s="44">
        <f t="shared" si="14"/>
        <v>0</v>
      </c>
      <c r="J261" s="45"/>
      <c r="K261" s="42"/>
    </row>
    <row r="262" spans="1:11" ht="204.75" customHeight="1" x14ac:dyDescent="0.2">
      <c r="A262" s="7" t="s">
        <v>130</v>
      </c>
      <c r="B262" s="2">
        <v>4</v>
      </c>
      <c r="C262" s="43" t="s">
        <v>253</v>
      </c>
      <c r="D262" s="2" t="s">
        <v>21</v>
      </c>
      <c r="E262" s="2">
        <v>80</v>
      </c>
      <c r="F262" s="103"/>
      <c r="G262" s="91">
        <f t="shared" si="15"/>
        <v>0</v>
      </c>
      <c r="H262" s="132">
        <v>0.23</v>
      </c>
      <c r="I262" s="44">
        <f t="shared" si="14"/>
        <v>0</v>
      </c>
      <c r="J262" s="45"/>
      <c r="K262" s="42"/>
    </row>
    <row r="263" spans="1:11" ht="303" customHeight="1" x14ac:dyDescent="0.2">
      <c r="A263" s="7" t="s">
        <v>131</v>
      </c>
      <c r="B263" s="2">
        <v>5</v>
      </c>
      <c r="C263" s="43" t="s">
        <v>335</v>
      </c>
      <c r="D263" s="2" t="s">
        <v>196</v>
      </c>
      <c r="E263" s="2">
        <v>13500</v>
      </c>
      <c r="F263" s="103"/>
      <c r="G263" s="91">
        <f t="shared" si="15"/>
        <v>0</v>
      </c>
      <c r="H263" s="132">
        <v>0.23</v>
      </c>
      <c r="I263" s="44">
        <f t="shared" si="14"/>
        <v>0</v>
      </c>
      <c r="J263" s="45"/>
      <c r="K263" s="42"/>
    </row>
    <row r="264" spans="1:11" ht="223.5" customHeight="1" x14ac:dyDescent="0.2">
      <c r="A264" s="7" t="s">
        <v>132</v>
      </c>
      <c r="B264" s="2">
        <v>6</v>
      </c>
      <c r="C264" s="43" t="s">
        <v>235</v>
      </c>
      <c r="D264" s="2" t="s">
        <v>197</v>
      </c>
      <c r="E264" s="2">
        <v>700</v>
      </c>
      <c r="F264" s="103"/>
      <c r="G264" s="91">
        <f t="shared" si="15"/>
        <v>0</v>
      </c>
      <c r="H264" s="132">
        <v>0.23</v>
      </c>
      <c r="I264" s="44">
        <f t="shared" si="14"/>
        <v>0</v>
      </c>
      <c r="J264" s="45"/>
      <c r="K264" s="42"/>
    </row>
    <row r="265" spans="1:11" ht="129.75" customHeight="1" x14ac:dyDescent="0.2">
      <c r="A265" s="8"/>
      <c r="B265" s="2">
        <v>7</v>
      </c>
      <c r="C265" s="43" t="s">
        <v>234</v>
      </c>
      <c r="D265" s="2" t="s">
        <v>21</v>
      </c>
      <c r="E265" s="2">
        <v>20</v>
      </c>
      <c r="F265" s="103"/>
      <c r="G265" s="91">
        <f t="shared" si="15"/>
        <v>0</v>
      </c>
      <c r="H265" s="132">
        <v>0.23</v>
      </c>
      <c r="I265" s="44">
        <f t="shared" si="14"/>
        <v>0</v>
      </c>
      <c r="J265" s="45"/>
      <c r="K265" s="42"/>
    </row>
    <row r="266" spans="1:11" ht="136.5" customHeight="1" x14ac:dyDescent="0.2">
      <c r="B266" s="2">
        <v>8</v>
      </c>
      <c r="C266" s="43" t="s">
        <v>225</v>
      </c>
      <c r="D266" s="2" t="s">
        <v>21</v>
      </c>
      <c r="E266" s="2">
        <v>40</v>
      </c>
      <c r="F266" s="103"/>
      <c r="G266" s="91">
        <f t="shared" si="15"/>
        <v>0</v>
      </c>
      <c r="H266" s="132">
        <v>0.23</v>
      </c>
      <c r="I266" s="44">
        <f t="shared" si="14"/>
        <v>0</v>
      </c>
      <c r="J266" s="45"/>
      <c r="K266" s="42"/>
    </row>
    <row r="267" spans="1:11" ht="76.5" customHeight="1" x14ac:dyDescent="0.2">
      <c r="B267" s="2">
        <v>9</v>
      </c>
      <c r="C267" s="43" t="s">
        <v>226</v>
      </c>
      <c r="D267" s="2" t="s">
        <v>21</v>
      </c>
      <c r="E267" s="2">
        <v>250</v>
      </c>
      <c r="F267" s="103"/>
      <c r="G267" s="91">
        <f t="shared" si="15"/>
        <v>0</v>
      </c>
      <c r="H267" s="132">
        <v>0.23</v>
      </c>
      <c r="I267" s="44">
        <f t="shared" si="14"/>
        <v>0</v>
      </c>
      <c r="J267" s="45"/>
      <c r="K267" s="42"/>
    </row>
    <row r="268" spans="1:11" ht="105" customHeight="1" x14ac:dyDescent="0.2">
      <c r="A268" t="s">
        <v>7</v>
      </c>
      <c r="B268" s="2">
        <v>10</v>
      </c>
      <c r="C268" s="43" t="s">
        <v>227</v>
      </c>
      <c r="D268" s="2" t="s">
        <v>21</v>
      </c>
      <c r="E268" s="2">
        <v>250</v>
      </c>
      <c r="F268" s="103"/>
      <c r="G268" s="91">
        <f t="shared" si="15"/>
        <v>0</v>
      </c>
      <c r="H268" s="132">
        <v>0.23</v>
      </c>
      <c r="I268" s="44">
        <f t="shared" si="14"/>
        <v>0</v>
      </c>
      <c r="J268" s="41"/>
      <c r="K268" s="42"/>
    </row>
    <row r="269" spans="1:11" ht="289.5" customHeight="1" x14ac:dyDescent="0.2">
      <c r="A269" t="s">
        <v>7</v>
      </c>
      <c r="B269" s="2">
        <v>11</v>
      </c>
      <c r="C269" s="43" t="s">
        <v>228</v>
      </c>
      <c r="D269" s="2" t="s">
        <v>21</v>
      </c>
      <c r="E269" s="2">
        <v>40</v>
      </c>
      <c r="F269" s="103"/>
      <c r="G269" s="91">
        <f t="shared" si="15"/>
        <v>0</v>
      </c>
      <c r="H269" s="132">
        <v>0.23</v>
      </c>
      <c r="I269" s="44">
        <f t="shared" si="14"/>
        <v>0</v>
      </c>
      <c r="J269" s="45"/>
      <c r="K269" s="42"/>
    </row>
    <row r="270" spans="1:11" ht="44.25" customHeight="1" x14ac:dyDescent="0.2">
      <c r="A270" t="s">
        <v>7</v>
      </c>
      <c r="B270" s="2">
        <v>12</v>
      </c>
      <c r="C270" s="43" t="s">
        <v>230</v>
      </c>
      <c r="D270" s="2" t="s">
        <v>21</v>
      </c>
      <c r="E270" s="2">
        <v>300</v>
      </c>
      <c r="F270" s="103"/>
      <c r="G270" s="91">
        <f t="shared" si="15"/>
        <v>0</v>
      </c>
      <c r="H270" s="132">
        <v>0.23</v>
      </c>
      <c r="I270" s="44">
        <f t="shared" si="14"/>
        <v>0</v>
      </c>
      <c r="J270" s="45"/>
      <c r="K270" s="42"/>
    </row>
    <row r="271" spans="1:11" ht="41.25" customHeight="1" x14ac:dyDescent="0.2">
      <c r="A271" t="s">
        <v>7</v>
      </c>
      <c r="B271" s="2">
        <v>13</v>
      </c>
      <c r="C271" s="43" t="s">
        <v>229</v>
      </c>
      <c r="D271" s="2" t="s">
        <v>21</v>
      </c>
      <c r="E271" s="2">
        <v>400</v>
      </c>
      <c r="F271" s="103"/>
      <c r="G271" s="91">
        <f t="shared" si="15"/>
        <v>0</v>
      </c>
      <c r="H271" s="132">
        <v>0.23</v>
      </c>
      <c r="I271" s="44">
        <f t="shared" si="14"/>
        <v>0</v>
      </c>
      <c r="J271" s="45"/>
      <c r="K271" s="42"/>
    </row>
    <row r="272" spans="1:11" ht="162.75" customHeight="1" x14ac:dyDescent="0.2">
      <c r="A272" t="s">
        <v>7</v>
      </c>
      <c r="B272" s="2">
        <v>14</v>
      </c>
      <c r="C272" s="43" t="s">
        <v>261</v>
      </c>
      <c r="D272" s="2" t="s">
        <v>197</v>
      </c>
      <c r="E272" s="2">
        <v>800</v>
      </c>
      <c r="F272" s="103"/>
      <c r="G272" s="91">
        <f t="shared" si="15"/>
        <v>0</v>
      </c>
      <c r="H272" s="132">
        <v>0.23</v>
      </c>
      <c r="I272" s="44">
        <f t="shared" si="14"/>
        <v>0</v>
      </c>
      <c r="J272" s="45"/>
      <c r="K272" s="42"/>
    </row>
    <row r="273" spans="1:11" ht="24.75" customHeight="1" x14ac:dyDescent="0.2">
      <c r="A273" t="s">
        <v>7</v>
      </c>
      <c r="B273" s="47"/>
      <c r="C273" s="47"/>
      <c r="D273" s="47"/>
      <c r="E273" s="47"/>
      <c r="F273" s="106" t="s">
        <v>341</v>
      </c>
      <c r="G273" s="133">
        <f>SUM(G259:G272)</f>
        <v>0</v>
      </c>
      <c r="H273" s="131"/>
      <c r="I273" s="127">
        <f>SUM(I259:I272)</f>
        <v>0</v>
      </c>
      <c r="J273" s="59"/>
      <c r="K273" s="42"/>
    </row>
    <row r="274" spans="1:11" x14ac:dyDescent="0.2">
      <c r="B274" s="42"/>
      <c r="C274" s="64" t="s">
        <v>8</v>
      </c>
      <c r="D274" s="42"/>
      <c r="E274" s="42"/>
      <c r="F274" s="52"/>
      <c r="G274" s="42"/>
      <c r="H274" s="42"/>
      <c r="I274" s="42"/>
      <c r="J274" s="59"/>
      <c r="K274" s="42"/>
    </row>
    <row r="275" spans="1:11" ht="18" customHeight="1" x14ac:dyDescent="0.2">
      <c r="B275" s="42"/>
      <c r="C275" s="92" t="s">
        <v>363</v>
      </c>
      <c r="D275" s="42"/>
      <c r="E275" s="42"/>
      <c r="F275" s="52"/>
      <c r="G275" s="42"/>
      <c r="H275" s="42"/>
      <c r="I275" s="42"/>
      <c r="J275" s="59"/>
      <c r="K275" s="42"/>
    </row>
    <row r="276" spans="1:11" ht="21" customHeight="1" x14ac:dyDescent="0.2">
      <c r="A276" s="10" t="s">
        <v>180</v>
      </c>
      <c r="B276" s="42"/>
      <c r="C276" s="92" t="s">
        <v>364</v>
      </c>
      <c r="D276" s="42"/>
      <c r="E276" s="42"/>
      <c r="F276" s="52"/>
      <c r="G276" s="42"/>
      <c r="H276" s="42"/>
      <c r="I276" s="42"/>
      <c r="J276" s="59"/>
      <c r="K276" s="42"/>
    </row>
    <row r="277" spans="1:11" ht="20.25" customHeight="1" x14ac:dyDescent="0.2">
      <c r="A277" s="10"/>
      <c r="B277" s="42"/>
      <c r="C277" s="92" t="s">
        <v>237</v>
      </c>
      <c r="D277" s="42"/>
      <c r="E277" s="42"/>
      <c r="F277" s="52"/>
      <c r="G277" s="42"/>
      <c r="H277" s="42"/>
      <c r="I277" s="42"/>
      <c r="J277" s="59"/>
      <c r="K277" s="42"/>
    </row>
    <row r="278" spans="1:11" ht="20.25" customHeight="1" x14ac:dyDescent="0.2">
      <c r="A278" s="4" t="s">
        <v>0</v>
      </c>
      <c r="B278" s="42"/>
      <c r="C278" s="92" t="s">
        <v>236</v>
      </c>
      <c r="D278" s="42"/>
      <c r="E278" s="42"/>
      <c r="F278" s="52"/>
      <c r="G278" s="42"/>
      <c r="H278" s="42"/>
      <c r="I278" s="42"/>
      <c r="J278" s="59"/>
      <c r="K278" s="42"/>
    </row>
    <row r="279" spans="1:11" ht="16.5" customHeight="1" x14ac:dyDescent="0.2">
      <c r="A279" s="19" t="s">
        <v>119</v>
      </c>
      <c r="B279" s="42"/>
      <c r="C279" s="92" t="s">
        <v>238</v>
      </c>
      <c r="D279" s="42"/>
      <c r="E279" s="42"/>
      <c r="F279" s="52"/>
      <c r="G279" s="42"/>
      <c r="H279" s="42"/>
      <c r="I279" s="42"/>
      <c r="J279" s="152"/>
      <c r="K279" s="42"/>
    </row>
    <row r="280" spans="1:11" ht="18.75" customHeight="1" x14ac:dyDescent="0.2">
      <c r="A280" s="19" t="s">
        <v>120</v>
      </c>
      <c r="B280" s="42"/>
      <c r="C280" s="92" t="s">
        <v>239</v>
      </c>
      <c r="D280" s="42"/>
      <c r="E280" s="42"/>
      <c r="F280" s="52"/>
      <c r="G280" s="42"/>
      <c r="H280" s="42"/>
      <c r="I280" s="42"/>
      <c r="J280" s="152"/>
      <c r="K280" s="42"/>
    </row>
    <row r="281" spans="1:11" ht="18.75" customHeight="1" x14ac:dyDescent="0.2">
      <c r="A281" s="19" t="s">
        <v>121</v>
      </c>
      <c r="B281" s="42"/>
      <c r="C281" s="92" t="s">
        <v>245</v>
      </c>
      <c r="D281" s="42"/>
      <c r="E281" s="42"/>
      <c r="F281" s="52"/>
      <c r="G281" s="42"/>
      <c r="H281" s="42"/>
      <c r="I281" s="42"/>
      <c r="J281" s="152"/>
      <c r="K281" s="42"/>
    </row>
    <row r="282" spans="1:11" ht="11.25" customHeight="1" x14ac:dyDescent="0.2">
      <c r="A282" s="19" t="s">
        <v>123</v>
      </c>
      <c r="B282" s="42"/>
      <c r="C282" s="42"/>
      <c r="D282" s="42"/>
      <c r="E282" s="42"/>
      <c r="F282" s="153"/>
      <c r="G282" s="153"/>
      <c r="H282" s="153"/>
      <c r="I282" s="153"/>
      <c r="J282" s="59"/>
      <c r="K282" s="42"/>
    </row>
    <row r="283" spans="1:11" ht="19.899999999999999" customHeight="1" x14ac:dyDescent="0.2">
      <c r="A283" s="12"/>
      <c r="B283" s="175" t="s">
        <v>342</v>
      </c>
      <c r="C283" s="175"/>
      <c r="D283" s="175"/>
      <c r="E283" s="175"/>
      <c r="F283" s="154"/>
      <c r="G283" s="154"/>
      <c r="H283" s="154"/>
      <c r="I283" s="154"/>
    </row>
    <row r="284" spans="1:11" ht="27.75" customHeight="1" x14ac:dyDescent="0.2">
      <c r="A284" s="111"/>
      <c r="B284" s="176" t="s">
        <v>343</v>
      </c>
      <c r="C284" s="176"/>
      <c r="D284" s="176"/>
      <c r="E284" s="176"/>
      <c r="F284" s="176"/>
      <c r="G284" s="112"/>
      <c r="H284" s="113" t="s">
        <v>344</v>
      </c>
      <c r="I284" s="114"/>
    </row>
    <row r="285" spans="1:11" ht="22.9" customHeight="1" x14ac:dyDescent="0.2">
      <c r="A285" s="111"/>
      <c r="B285" s="177" t="s">
        <v>345</v>
      </c>
      <c r="C285" s="178"/>
      <c r="D285" s="178"/>
      <c r="E285" s="178"/>
      <c r="F285" s="178"/>
      <c r="G285" s="178"/>
      <c r="H285" s="178"/>
      <c r="I285" s="179"/>
    </row>
    <row r="286" spans="1:11" ht="36.6" customHeight="1" x14ac:dyDescent="0.2">
      <c r="A286" s="111"/>
      <c r="B286" s="165" t="s">
        <v>346</v>
      </c>
      <c r="C286" s="166"/>
      <c r="D286" s="166"/>
      <c r="E286" s="166"/>
      <c r="F286" s="166"/>
      <c r="G286" s="166"/>
      <c r="H286" s="166"/>
      <c r="I286" s="167"/>
    </row>
    <row r="287" spans="1:11" ht="40.9" customHeight="1" x14ac:dyDescent="0.2">
      <c r="A287" s="111"/>
      <c r="B287" s="165" t="s">
        <v>348</v>
      </c>
      <c r="C287" s="166"/>
      <c r="D287" s="166"/>
      <c r="E287" s="166"/>
      <c r="F287" s="166"/>
      <c r="G287" s="166"/>
      <c r="H287" s="166"/>
      <c r="I287" s="167"/>
    </row>
    <row r="288" spans="1:11" ht="24.6" customHeight="1" x14ac:dyDescent="0.2">
      <c r="A288" s="111"/>
      <c r="B288" s="168" t="s">
        <v>347</v>
      </c>
      <c r="C288" s="169"/>
      <c r="D288" s="169"/>
      <c r="E288" s="169"/>
      <c r="F288" s="169"/>
      <c r="G288" s="169"/>
      <c r="H288" s="169"/>
      <c r="I288" s="170"/>
    </row>
    <row r="289" spans="1:11" ht="11.25" customHeight="1" x14ac:dyDescent="0.2">
      <c r="A289" s="19"/>
      <c r="B289" s="42"/>
      <c r="C289" s="42"/>
      <c r="D289" s="42"/>
      <c r="E289" s="42"/>
      <c r="F289" s="52"/>
      <c r="G289" s="42"/>
      <c r="H289" s="42"/>
      <c r="I289" s="42"/>
      <c r="J289" s="59"/>
      <c r="K289" s="42"/>
    </row>
    <row r="290" spans="1:11" ht="12.75" customHeight="1" x14ac:dyDescent="0.2">
      <c r="A290" s="7">
        <v>4</v>
      </c>
      <c r="B290" s="42"/>
      <c r="C290" s="42"/>
      <c r="D290" s="42"/>
      <c r="E290" s="42"/>
      <c r="F290" s="52"/>
      <c r="G290" s="42"/>
      <c r="H290" s="42"/>
      <c r="I290" s="42"/>
      <c r="J290" s="93"/>
      <c r="K290" s="42"/>
    </row>
    <row r="291" spans="1:11" ht="24" customHeight="1" x14ac:dyDescent="0.2">
      <c r="A291" s="7">
        <v>6</v>
      </c>
      <c r="B291" s="191" t="s">
        <v>388</v>
      </c>
      <c r="C291" s="192"/>
      <c r="D291" s="192"/>
      <c r="E291" s="192"/>
      <c r="F291" s="192"/>
      <c r="G291" s="192"/>
      <c r="H291" s="192"/>
      <c r="I291" s="192"/>
      <c r="J291" s="192"/>
      <c r="K291" s="42"/>
    </row>
    <row r="292" spans="1:11" ht="9.75" customHeight="1" x14ac:dyDescent="0.2">
      <c r="A292" s="7">
        <v>7</v>
      </c>
      <c r="B292" s="42"/>
      <c r="C292" s="53"/>
      <c r="D292" s="42"/>
      <c r="E292" s="42"/>
      <c r="F292" s="52"/>
      <c r="G292" s="42"/>
      <c r="H292" s="42"/>
      <c r="I292" s="42"/>
      <c r="J292" s="93"/>
      <c r="K292" s="42"/>
    </row>
    <row r="293" spans="1:11" ht="51.75" customHeight="1" x14ac:dyDescent="0.2">
      <c r="A293" s="7">
        <v>8</v>
      </c>
      <c r="B293" s="119" t="s">
        <v>274</v>
      </c>
      <c r="C293" s="119" t="s">
        <v>6</v>
      </c>
      <c r="D293" s="119" t="s">
        <v>1</v>
      </c>
      <c r="E293" s="119" t="s">
        <v>288</v>
      </c>
      <c r="F293" s="106" t="s">
        <v>2</v>
      </c>
      <c r="G293" s="119" t="s">
        <v>4</v>
      </c>
      <c r="H293" s="119" t="s">
        <v>3</v>
      </c>
      <c r="I293" s="119" t="s">
        <v>5</v>
      </c>
      <c r="J293" s="137" t="s">
        <v>340</v>
      </c>
      <c r="K293" s="42"/>
    </row>
    <row r="294" spans="1:11" ht="63" customHeight="1" x14ac:dyDescent="0.2">
      <c r="A294" s="7">
        <v>9</v>
      </c>
      <c r="B294" s="2">
        <v>1</v>
      </c>
      <c r="C294" s="43" t="s">
        <v>233</v>
      </c>
      <c r="D294" s="2" t="s">
        <v>22</v>
      </c>
      <c r="E294" s="160">
        <v>32</v>
      </c>
      <c r="F294" s="103"/>
      <c r="G294" s="91">
        <f>E294*F294</f>
        <v>0</v>
      </c>
      <c r="H294" s="132">
        <v>0.23</v>
      </c>
      <c r="I294" s="44">
        <f t="shared" ref="I294:I309" si="16">G294*H294+G294</f>
        <v>0</v>
      </c>
      <c r="J294" s="45"/>
      <c r="K294" s="42"/>
    </row>
    <row r="295" spans="1:11" ht="60" customHeight="1" x14ac:dyDescent="0.2">
      <c r="A295" s="7">
        <v>10</v>
      </c>
      <c r="B295" s="2">
        <v>2</v>
      </c>
      <c r="C295" s="43" t="s">
        <v>298</v>
      </c>
      <c r="D295" s="2" t="s">
        <v>22</v>
      </c>
      <c r="E295" s="160">
        <v>24</v>
      </c>
      <c r="F295" s="103"/>
      <c r="G295" s="91">
        <f t="shared" ref="G295:G309" si="17">E295*F295</f>
        <v>0</v>
      </c>
      <c r="H295" s="132">
        <v>0.23</v>
      </c>
      <c r="I295" s="44">
        <f t="shared" si="16"/>
        <v>0</v>
      </c>
      <c r="J295" s="45"/>
      <c r="K295" s="42"/>
    </row>
    <row r="296" spans="1:11" ht="58.5" customHeight="1" x14ac:dyDescent="0.2">
      <c r="A296" s="7">
        <v>11</v>
      </c>
      <c r="B296" s="2">
        <v>3</v>
      </c>
      <c r="C296" s="43" t="s">
        <v>273</v>
      </c>
      <c r="D296" s="2" t="s">
        <v>22</v>
      </c>
      <c r="E296" s="160">
        <v>80</v>
      </c>
      <c r="F296" s="103"/>
      <c r="G296" s="91">
        <f t="shared" si="17"/>
        <v>0</v>
      </c>
      <c r="H296" s="132">
        <v>0.23</v>
      </c>
      <c r="I296" s="44">
        <f t="shared" si="16"/>
        <v>0</v>
      </c>
      <c r="J296" s="45"/>
      <c r="K296" s="42"/>
    </row>
    <row r="297" spans="1:11" ht="63.75" customHeight="1" x14ac:dyDescent="0.2">
      <c r="A297" s="7">
        <v>12</v>
      </c>
      <c r="B297" s="2">
        <v>4</v>
      </c>
      <c r="C297" s="43" t="s">
        <v>231</v>
      </c>
      <c r="D297" s="2" t="s">
        <v>22</v>
      </c>
      <c r="E297" s="160">
        <v>32</v>
      </c>
      <c r="F297" s="103"/>
      <c r="G297" s="91">
        <f t="shared" si="17"/>
        <v>0</v>
      </c>
      <c r="H297" s="132">
        <v>0.23</v>
      </c>
      <c r="I297" s="44">
        <f t="shared" si="16"/>
        <v>0</v>
      </c>
      <c r="J297" s="45"/>
      <c r="K297" s="42"/>
    </row>
    <row r="298" spans="1:11" ht="54" customHeight="1" x14ac:dyDescent="0.2">
      <c r="A298" s="7">
        <v>13</v>
      </c>
      <c r="B298" s="2">
        <v>5</v>
      </c>
      <c r="C298" s="43" t="s">
        <v>272</v>
      </c>
      <c r="D298" s="2" t="s">
        <v>22</v>
      </c>
      <c r="E298" s="160">
        <v>8</v>
      </c>
      <c r="F298" s="103"/>
      <c r="G298" s="91">
        <f t="shared" si="17"/>
        <v>0</v>
      </c>
      <c r="H298" s="132">
        <v>0.23</v>
      </c>
      <c r="I298" s="44">
        <f t="shared" si="16"/>
        <v>0</v>
      </c>
      <c r="J298" s="45"/>
      <c r="K298" s="42"/>
    </row>
    <row r="299" spans="1:11" ht="60" x14ac:dyDescent="0.2">
      <c r="A299" s="7">
        <v>14</v>
      </c>
      <c r="B299" s="2">
        <v>6</v>
      </c>
      <c r="C299" s="43" t="s">
        <v>232</v>
      </c>
      <c r="D299" s="2" t="s">
        <v>22</v>
      </c>
      <c r="E299" s="160">
        <v>16</v>
      </c>
      <c r="F299" s="103"/>
      <c r="G299" s="91">
        <f t="shared" si="17"/>
        <v>0</v>
      </c>
      <c r="H299" s="132">
        <v>0.23</v>
      </c>
      <c r="I299" s="44">
        <f t="shared" si="16"/>
        <v>0</v>
      </c>
      <c r="J299" s="45"/>
      <c r="K299" s="42"/>
    </row>
    <row r="300" spans="1:11" ht="67.5" customHeight="1" x14ac:dyDescent="0.2">
      <c r="A300" s="7">
        <v>15</v>
      </c>
      <c r="B300" s="2">
        <v>7</v>
      </c>
      <c r="C300" s="43" t="s">
        <v>271</v>
      </c>
      <c r="D300" s="2" t="s">
        <v>22</v>
      </c>
      <c r="E300" s="160">
        <v>24</v>
      </c>
      <c r="F300" s="103"/>
      <c r="G300" s="91">
        <f t="shared" si="17"/>
        <v>0</v>
      </c>
      <c r="H300" s="132">
        <v>0.23</v>
      </c>
      <c r="I300" s="44">
        <f t="shared" si="16"/>
        <v>0</v>
      </c>
      <c r="J300" s="45"/>
      <c r="K300" s="42"/>
    </row>
    <row r="301" spans="1:11" ht="55.5" customHeight="1" x14ac:dyDescent="0.2">
      <c r="A301" s="7">
        <v>16</v>
      </c>
      <c r="B301" s="2">
        <v>8</v>
      </c>
      <c r="C301" s="43" t="s">
        <v>270</v>
      </c>
      <c r="D301" s="2" t="s">
        <v>22</v>
      </c>
      <c r="E301" s="160">
        <v>8</v>
      </c>
      <c r="F301" s="103"/>
      <c r="G301" s="91">
        <f t="shared" si="17"/>
        <v>0</v>
      </c>
      <c r="H301" s="132">
        <v>0.23</v>
      </c>
      <c r="I301" s="44">
        <f t="shared" si="16"/>
        <v>0</v>
      </c>
      <c r="J301" s="45"/>
      <c r="K301" s="42"/>
    </row>
    <row r="302" spans="1:11" ht="59.25" customHeight="1" x14ac:dyDescent="0.2">
      <c r="A302" s="28"/>
      <c r="B302" s="2">
        <v>9</v>
      </c>
      <c r="C302" s="43" t="s">
        <v>269</v>
      </c>
      <c r="D302" s="2" t="s">
        <v>22</v>
      </c>
      <c r="E302" s="160">
        <v>16</v>
      </c>
      <c r="F302" s="103"/>
      <c r="G302" s="91">
        <f t="shared" si="17"/>
        <v>0</v>
      </c>
      <c r="H302" s="132">
        <v>0.23</v>
      </c>
      <c r="I302" s="44">
        <f t="shared" si="16"/>
        <v>0</v>
      </c>
      <c r="J302" s="45"/>
      <c r="K302" s="42"/>
    </row>
    <row r="303" spans="1:11" ht="53.25" customHeight="1" x14ac:dyDescent="0.2">
      <c r="B303" s="2">
        <v>10</v>
      </c>
      <c r="C303" s="43" t="s">
        <v>268</v>
      </c>
      <c r="D303" s="2" t="s">
        <v>22</v>
      </c>
      <c r="E303" s="160">
        <v>16</v>
      </c>
      <c r="F303" s="103"/>
      <c r="G303" s="91">
        <f t="shared" si="17"/>
        <v>0</v>
      </c>
      <c r="H303" s="132">
        <v>0.23</v>
      </c>
      <c r="I303" s="44">
        <f t="shared" si="16"/>
        <v>0</v>
      </c>
      <c r="J303" s="45"/>
      <c r="K303" s="42"/>
    </row>
    <row r="304" spans="1:11" ht="63" customHeight="1" x14ac:dyDescent="0.2">
      <c r="B304" s="2">
        <v>11</v>
      </c>
      <c r="C304" s="43" t="s">
        <v>267</v>
      </c>
      <c r="D304" s="2" t="s">
        <v>22</v>
      </c>
      <c r="E304" s="160">
        <v>20</v>
      </c>
      <c r="F304" s="103"/>
      <c r="G304" s="91">
        <f t="shared" si="17"/>
        <v>0</v>
      </c>
      <c r="H304" s="132">
        <v>0.23</v>
      </c>
      <c r="I304" s="44">
        <f t="shared" si="16"/>
        <v>0</v>
      </c>
      <c r="J304" s="45"/>
      <c r="K304" s="42"/>
    </row>
    <row r="305" spans="1:11" ht="48" x14ac:dyDescent="0.2">
      <c r="B305" s="2">
        <v>12</v>
      </c>
      <c r="C305" s="43" t="s">
        <v>241</v>
      </c>
      <c r="D305" s="2" t="s">
        <v>22</v>
      </c>
      <c r="E305" s="160">
        <v>8</v>
      </c>
      <c r="F305" s="103"/>
      <c r="G305" s="91">
        <f t="shared" si="17"/>
        <v>0</v>
      </c>
      <c r="H305" s="132">
        <v>0.23</v>
      </c>
      <c r="I305" s="44">
        <f t="shared" si="16"/>
        <v>0</v>
      </c>
      <c r="J305" s="45"/>
      <c r="K305" s="42"/>
    </row>
    <row r="306" spans="1:11" ht="60" x14ac:dyDescent="0.2">
      <c r="B306" s="2">
        <v>13</v>
      </c>
      <c r="C306" s="43" t="s">
        <v>266</v>
      </c>
      <c r="D306" s="2" t="s">
        <v>22</v>
      </c>
      <c r="E306" s="160">
        <v>16</v>
      </c>
      <c r="F306" s="103"/>
      <c r="G306" s="91">
        <f t="shared" si="17"/>
        <v>0</v>
      </c>
      <c r="H306" s="132">
        <v>0.23</v>
      </c>
      <c r="I306" s="44">
        <f t="shared" si="16"/>
        <v>0</v>
      </c>
      <c r="J306" s="45"/>
      <c r="K306" s="42"/>
    </row>
    <row r="307" spans="1:11" ht="60" x14ac:dyDescent="0.2">
      <c r="B307" s="2">
        <v>14</v>
      </c>
      <c r="C307" s="43" t="s">
        <v>265</v>
      </c>
      <c r="D307" s="2" t="s">
        <v>22</v>
      </c>
      <c r="E307" s="160">
        <v>16</v>
      </c>
      <c r="F307" s="103"/>
      <c r="G307" s="91">
        <f t="shared" si="17"/>
        <v>0</v>
      </c>
      <c r="H307" s="132">
        <v>0.23</v>
      </c>
      <c r="I307" s="44">
        <f t="shared" si="16"/>
        <v>0</v>
      </c>
      <c r="J307" s="45"/>
      <c r="K307" s="42"/>
    </row>
    <row r="308" spans="1:11" ht="75" customHeight="1" x14ac:dyDescent="0.2">
      <c r="B308" s="2">
        <v>15</v>
      </c>
      <c r="C308" s="43" t="s">
        <v>264</v>
      </c>
      <c r="D308" s="2" t="s">
        <v>22</v>
      </c>
      <c r="E308" s="160">
        <v>8</v>
      </c>
      <c r="F308" s="103"/>
      <c r="G308" s="91">
        <f t="shared" si="17"/>
        <v>0</v>
      </c>
      <c r="H308" s="132">
        <v>0.23</v>
      </c>
      <c r="I308" s="44">
        <f t="shared" si="16"/>
        <v>0</v>
      </c>
      <c r="J308" s="45"/>
      <c r="K308" s="42"/>
    </row>
    <row r="309" spans="1:11" ht="78.75" customHeight="1" x14ac:dyDescent="0.2">
      <c r="B309" s="2">
        <v>16</v>
      </c>
      <c r="C309" s="43" t="s">
        <v>263</v>
      </c>
      <c r="D309" s="2" t="s">
        <v>22</v>
      </c>
      <c r="E309" s="160">
        <v>16</v>
      </c>
      <c r="F309" s="103"/>
      <c r="G309" s="91">
        <f t="shared" si="17"/>
        <v>0</v>
      </c>
      <c r="H309" s="132">
        <v>0.23</v>
      </c>
      <c r="I309" s="44">
        <f t="shared" si="16"/>
        <v>0</v>
      </c>
      <c r="J309" s="45"/>
      <c r="K309" s="42"/>
    </row>
    <row r="310" spans="1:11" ht="27.75" customHeight="1" x14ac:dyDescent="0.2">
      <c r="B310" s="94"/>
      <c r="C310" s="94"/>
      <c r="D310" s="94"/>
      <c r="E310" s="95"/>
      <c r="F310" s="106" t="s">
        <v>341</v>
      </c>
      <c r="G310" s="133">
        <f>SUM(G294:G309)</f>
        <v>0</v>
      </c>
      <c r="H310" s="131"/>
      <c r="I310" s="133">
        <f>SUM(I294:I309)</f>
        <v>0</v>
      </c>
      <c r="J310" s="42"/>
      <c r="K310" s="42"/>
    </row>
    <row r="311" spans="1:11" ht="15.75" customHeight="1" x14ac:dyDescent="0.2">
      <c r="B311" s="164"/>
      <c r="C311" s="197" t="s">
        <v>389</v>
      </c>
      <c r="D311" s="164"/>
      <c r="E311" s="95"/>
      <c r="F311" s="193"/>
      <c r="G311" s="194"/>
      <c r="H311" s="195"/>
      <c r="I311" s="194"/>
      <c r="J311" s="42"/>
      <c r="K311" s="42"/>
    </row>
    <row r="312" spans="1:11" ht="27.75" customHeight="1" x14ac:dyDescent="0.2">
      <c r="B312" s="164"/>
      <c r="C312" s="196" t="s">
        <v>390</v>
      </c>
      <c r="D312" s="196"/>
      <c r="E312" s="196"/>
      <c r="F312" s="196"/>
      <c r="G312" s="194"/>
      <c r="H312" s="195"/>
      <c r="I312" s="194"/>
      <c r="J312" s="42"/>
      <c r="K312" s="42"/>
    </row>
    <row r="313" spans="1:11" ht="27.75" customHeight="1" x14ac:dyDescent="0.2">
      <c r="B313" s="164"/>
      <c r="C313" s="196" t="s">
        <v>391</v>
      </c>
      <c r="D313" s="196"/>
      <c r="E313" s="196"/>
      <c r="F313" s="196"/>
      <c r="G313" s="194"/>
      <c r="H313" s="195"/>
      <c r="I313" s="194"/>
      <c r="J313" s="42"/>
      <c r="K313" s="42"/>
    </row>
    <row r="314" spans="1:11" ht="16.5" customHeight="1" x14ac:dyDescent="0.2">
      <c r="B314" s="102"/>
      <c r="C314" s="102"/>
      <c r="D314" s="102"/>
      <c r="E314" s="95"/>
      <c r="F314" s="107"/>
      <c r="G314" s="51"/>
      <c r="H314" s="51"/>
      <c r="I314" s="51"/>
      <c r="J314" s="42"/>
      <c r="K314" s="42"/>
    </row>
    <row r="315" spans="1:11" ht="19.899999999999999" customHeight="1" x14ac:dyDescent="0.2">
      <c r="A315" s="12"/>
      <c r="B315" s="175" t="s">
        <v>342</v>
      </c>
      <c r="C315" s="175"/>
      <c r="D315" s="175"/>
      <c r="E315" s="175"/>
      <c r="F315" s="154"/>
      <c r="G315" s="154"/>
      <c r="H315" s="154"/>
      <c r="I315" s="154"/>
    </row>
    <row r="316" spans="1:11" ht="27.75" customHeight="1" x14ac:dyDescent="0.2">
      <c r="A316" s="111"/>
      <c r="B316" s="176" t="s">
        <v>343</v>
      </c>
      <c r="C316" s="176"/>
      <c r="D316" s="176"/>
      <c r="E316" s="176"/>
      <c r="F316" s="176"/>
      <c r="G316" s="112"/>
      <c r="H316" s="113" t="s">
        <v>344</v>
      </c>
      <c r="I316" s="114"/>
    </row>
    <row r="317" spans="1:11" ht="22.9" customHeight="1" x14ac:dyDescent="0.2">
      <c r="A317" s="111"/>
      <c r="B317" s="177" t="s">
        <v>345</v>
      </c>
      <c r="C317" s="178"/>
      <c r="D317" s="178"/>
      <c r="E317" s="178"/>
      <c r="F317" s="178"/>
      <c r="G317" s="178"/>
      <c r="H317" s="178"/>
      <c r="I317" s="179"/>
    </row>
    <row r="318" spans="1:11" ht="36.6" customHeight="1" x14ac:dyDescent="0.2">
      <c r="A318" s="111"/>
      <c r="B318" s="165" t="s">
        <v>346</v>
      </c>
      <c r="C318" s="166"/>
      <c r="D318" s="166"/>
      <c r="E318" s="166"/>
      <c r="F318" s="166"/>
      <c r="G318" s="166"/>
      <c r="H318" s="166"/>
      <c r="I318" s="167"/>
    </row>
    <row r="319" spans="1:11" ht="40.9" customHeight="1" x14ac:dyDescent="0.2">
      <c r="A319" s="111"/>
      <c r="B319" s="165" t="s">
        <v>348</v>
      </c>
      <c r="C319" s="166"/>
      <c r="D319" s="166"/>
      <c r="E319" s="166"/>
      <c r="F319" s="166"/>
      <c r="G319" s="166"/>
      <c r="H319" s="166"/>
      <c r="I319" s="167"/>
    </row>
    <row r="320" spans="1:11" ht="24.6" customHeight="1" x14ac:dyDescent="0.2">
      <c r="A320" s="111"/>
      <c r="B320" s="168" t="s">
        <v>347</v>
      </c>
      <c r="C320" s="169"/>
      <c r="D320" s="169"/>
      <c r="E320" s="169"/>
      <c r="F320" s="169"/>
      <c r="G320" s="169"/>
      <c r="H320" s="169"/>
      <c r="I320" s="170"/>
    </row>
    <row r="321" spans="1:11" ht="16.5" customHeight="1" x14ac:dyDescent="0.2">
      <c r="B321" s="102"/>
      <c r="C321" s="102"/>
      <c r="D321" s="102"/>
      <c r="E321" s="95"/>
      <c r="F321" s="107"/>
      <c r="G321" s="51"/>
      <c r="H321" s="51"/>
      <c r="I321" s="51"/>
      <c r="J321" s="42"/>
      <c r="K321" s="42"/>
    </row>
    <row r="322" spans="1:11" ht="22.5" customHeight="1" x14ac:dyDescent="0.2">
      <c r="B322" s="174" t="s">
        <v>357</v>
      </c>
      <c r="C322" s="174"/>
      <c r="D322" s="174"/>
      <c r="E322" s="174"/>
      <c r="F322" s="174"/>
      <c r="G322" s="174"/>
      <c r="H322" s="174"/>
      <c r="I322" s="174"/>
      <c r="J322" s="174"/>
      <c r="K322" s="42"/>
    </row>
    <row r="323" spans="1:11" ht="5.25" customHeight="1" x14ac:dyDescent="0.2">
      <c r="B323" s="64"/>
      <c r="C323" s="64"/>
      <c r="D323" s="53"/>
      <c r="E323" s="53"/>
      <c r="F323" s="54"/>
      <c r="G323" s="53"/>
      <c r="H323" s="53"/>
      <c r="I323" s="53"/>
      <c r="J323" s="42"/>
      <c r="K323" s="42"/>
    </row>
    <row r="324" spans="1:11" ht="54.75" customHeight="1" x14ac:dyDescent="0.2">
      <c r="B324" s="119"/>
      <c r="C324" s="119" t="s">
        <v>6</v>
      </c>
      <c r="D324" s="119" t="s">
        <v>1</v>
      </c>
      <c r="E324" s="119" t="s">
        <v>288</v>
      </c>
      <c r="F324" s="106" t="s">
        <v>2</v>
      </c>
      <c r="G324" s="119" t="s">
        <v>4</v>
      </c>
      <c r="H324" s="119" t="s">
        <v>3</v>
      </c>
      <c r="I324" s="119" t="s">
        <v>5</v>
      </c>
      <c r="J324" s="137" t="s">
        <v>340</v>
      </c>
      <c r="K324" s="42"/>
    </row>
    <row r="325" spans="1:11" ht="36.75" customHeight="1" x14ac:dyDescent="0.2">
      <c r="B325" s="2">
        <v>1</v>
      </c>
      <c r="C325" s="37" t="s">
        <v>218</v>
      </c>
      <c r="D325" s="2" t="s">
        <v>29</v>
      </c>
      <c r="E325" s="2">
        <v>285</v>
      </c>
      <c r="F325" s="103"/>
      <c r="G325" s="91">
        <f>E325*F325</f>
        <v>0</v>
      </c>
      <c r="H325" s="132">
        <v>0.23</v>
      </c>
      <c r="I325" s="44">
        <f>G325*H325+G325</f>
        <v>0</v>
      </c>
      <c r="J325" s="45"/>
      <c r="K325" s="42"/>
    </row>
    <row r="326" spans="1:11" ht="40.5" customHeight="1" x14ac:dyDescent="0.2">
      <c r="B326" s="2">
        <v>2</v>
      </c>
      <c r="C326" s="37" t="s">
        <v>219</v>
      </c>
      <c r="D326" s="2" t="s">
        <v>30</v>
      </c>
      <c r="E326" s="2">
        <v>1445</v>
      </c>
      <c r="F326" s="103"/>
      <c r="G326" s="91">
        <f t="shared" ref="G326:G331" si="18">E326*F326</f>
        <v>0</v>
      </c>
      <c r="H326" s="132">
        <v>0.23</v>
      </c>
      <c r="I326" s="44">
        <f t="shared" ref="I326:I331" si="19">G326*H326+G326</f>
        <v>0</v>
      </c>
      <c r="J326" s="45"/>
      <c r="K326" s="42"/>
    </row>
    <row r="327" spans="1:11" ht="44.25" customHeight="1" x14ac:dyDescent="0.2">
      <c r="B327" s="2">
        <v>3</v>
      </c>
      <c r="C327" s="37" t="s">
        <v>323</v>
      </c>
      <c r="D327" s="2" t="s">
        <v>31</v>
      </c>
      <c r="E327" s="2">
        <v>1500</v>
      </c>
      <c r="F327" s="105"/>
      <c r="G327" s="91">
        <f t="shared" si="18"/>
        <v>0</v>
      </c>
      <c r="H327" s="132">
        <v>0.23</v>
      </c>
      <c r="I327" s="44">
        <f t="shared" si="19"/>
        <v>0</v>
      </c>
      <c r="J327" s="45"/>
      <c r="K327" s="42"/>
    </row>
    <row r="328" spans="1:11" ht="56.25" customHeight="1" x14ac:dyDescent="0.2">
      <c r="B328" s="2">
        <v>4</v>
      </c>
      <c r="C328" s="96" t="s">
        <v>324</v>
      </c>
      <c r="D328" s="2" t="s">
        <v>73</v>
      </c>
      <c r="E328" s="2">
        <v>800</v>
      </c>
      <c r="F328" s="105"/>
      <c r="G328" s="91">
        <f t="shared" si="18"/>
        <v>0</v>
      </c>
      <c r="H328" s="132">
        <v>0.23</v>
      </c>
      <c r="I328" s="44">
        <f t="shared" si="19"/>
        <v>0</v>
      </c>
      <c r="J328" s="45"/>
      <c r="K328" s="42"/>
    </row>
    <row r="329" spans="1:11" ht="60" customHeight="1" x14ac:dyDescent="0.2">
      <c r="B329" s="39">
        <v>5</v>
      </c>
      <c r="C329" s="37" t="s">
        <v>358</v>
      </c>
      <c r="D329" s="2" t="s">
        <v>359</v>
      </c>
      <c r="E329" s="2">
        <v>300</v>
      </c>
      <c r="F329" s="105"/>
      <c r="G329" s="91">
        <f t="shared" si="18"/>
        <v>0</v>
      </c>
      <c r="H329" s="132">
        <v>0.23</v>
      </c>
      <c r="I329" s="44">
        <f t="shared" si="19"/>
        <v>0</v>
      </c>
      <c r="J329" s="45"/>
      <c r="K329" s="42"/>
    </row>
    <row r="330" spans="1:11" ht="60" customHeight="1" x14ac:dyDescent="0.2">
      <c r="B330" s="39">
        <v>6</v>
      </c>
      <c r="C330" s="37" t="s">
        <v>325</v>
      </c>
      <c r="D330" s="39" t="s">
        <v>73</v>
      </c>
      <c r="E330" s="39">
        <v>240</v>
      </c>
      <c r="F330" s="105"/>
      <c r="G330" s="91">
        <f t="shared" si="18"/>
        <v>0</v>
      </c>
      <c r="H330" s="132">
        <v>0.23</v>
      </c>
      <c r="I330" s="44">
        <f t="shared" si="19"/>
        <v>0</v>
      </c>
      <c r="J330" s="45"/>
      <c r="K330" s="42"/>
    </row>
    <row r="331" spans="1:11" ht="44.25" customHeight="1" x14ac:dyDescent="0.2">
      <c r="B331" s="2">
        <v>7</v>
      </c>
      <c r="C331" s="37" t="s">
        <v>68</v>
      </c>
      <c r="D331" s="2" t="s">
        <v>73</v>
      </c>
      <c r="E331" s="2">
        <v>120</v>
      </c>
      <c r="F331" s="105"/>
      <c r="G331" s="91">
        <f t="shared" si="18"/>
        <v>0</v>
      </c>
      <c r="H331" s="132">
        <v>0.23</v>
      </c>
      <c r="I331" s="44">
        <f t="shared" si="19"/>
        <v>0</v>
      </c>
      <c r="J331" s="45"/>
      <c r="K331" s="42"/>
    </row>
    <row r="332" spans="1:11" ht="25.5" customHeight="1" x14ac:dyDescent="0.2">
      <c r="B332" s="47"/>
      <c r="C332" s="47"/>
      <c r="D332" s="47"/>
      <c r="E332" s="47"/>
      <c r="F332" s="106" t="s">
        <v>341</v>
      </c>
      <c r="G332" s="133">
        <f>SUM(G325:G331)</f>
        <v>0</v>
      </c>
      <c r="H332" s="155"/>
      <c r="I332" s="156">
        <f>SUM(I325:I331)</f>
        <v>0</v>
      </c>
      <c r="J332" s="79"/>
      <c r="K332" s="42"/>
    </row>
    <row r="333" spans="1:11" ht="16.5" customHeight="1" x14ac:dyDescent="0.2">
      <c r="B333" s="48"/>
      <c r="C333" s="48"/>
      <c r="D333" s="48"/>
      <c r="E333" s="48"/>
      <c r="F333" s="97"/>
      <c r="G333" s="51"/>
      <c r="H333" s="51"/>
      <c r="I333" s="51"/>
      <c r="J333" s="79"/>
      <c r="K333" s="42"/>
    </row>
    <row r="334" spans="1:11" ht="19.899999999999999" customHeight="1" x14ac:dyDescent="0.2">
      <c r="A334" s="12"/>
      <c r="B334" s="175" t="s">
        <v>342</v>
      </c>
      <c r="C334" s="175"/>
      <c r="D334" s="175"/>
      <c r="E334" s="175"/>
      <c r="F334" s="154"/>
      <c r="G334" s="154"/>
      <c r="H334" s="154"/>
      <c r="I334" s="154"/>
    </row>
    <row r="335" spans="1:11" ht="27.75" customHeight="1" x14ac:dyDescent="0.2">
      <c r="A335" s="111"/>
      <c r="B335" s="176" t="s">
        <v>343</v>
      </c>
      <c r="C335" s="176"/>
      <c r="D335" s="176"/>
      <c r="E335" s="176"/>
      <c r="F335" s="176"/>
      <c r="G335" s="112"/>
      <c r="H335" s="113" t="s">
        <v>344</v>
      </c>
      <c r="I335" s="114"/>
    </row>
    <row r="336" spans="1:11" ht="22.9" customHeight="1" x14ac:dyDescent="0.2">
      <c r="A336" s="111"/>
      <c r="B336" s="177" t="s">
        <v>345</v>
      </c>
      <c r="C336" s="178"/>
      <c r="D336" s="178"/>
      <c r="E336" s="178"/>
      <c r="F336" s="178"/>
      <c r="G336" s="178"/>
      <c r="H336" s="178"/>
      <c r="I336" s="179"/>
    </row>
    <row r="337" spans="1:11" ht="36.6" customHeight="1" x14ac:dyDescent="0.2">
      <c r="A337" s="111"/>
      <c r="B337" s="165" t="s">
        <v>346</v>
      </c>
      <c r="C337" s="166"/>
      <c r="D337" s="166"/>
      <c r="E337" s="166"/>
      <c r="F337" s="166"/>
      <c r="G337" s="166"/>
      <c r="H337" s="166"/>
      <c r="I337" s="167"/>
    </row>
    <row r="338" spans="1:11" ht="40.9" customHeight="1" x14ac:dyDescent="0.2">
      <c r="A338" s="111"/>
      <c r="B338" s="165" t="s">
        <v>348</v>
      </c>
      <c r="C338" s="166"/>
      <c r="D338" s="166"/>
      <c r="E338" s="166"/>
      <c r="F338" s="166"/>
      <c r="G338" s="166"/>
      <c r="H338" s="166"/>
      <c r="I338" s="167"/>
    </row>
    <row r="339" spans="1:11" ht="24.6" customHeight="1" x14ac:dyDescent="0.2">
      <c r="A339" s="111"/>
      <c r="B339" s="168" t="s">
        <v>347</v>
      </c>
      <c r="C339" s="169"/>
      <c r="D339" s="169"/>
      <c r="E339" s="169"/>
      <c r="F339" s="169"/>
      <c r="G339" s="169"/>
      <c r="H339" s="169"/>
      <c r="I339" s="170"/>
    </row>
    <row r="340" spans="1:11" ht="25.5" customHeight="1" x14ac:dyDescent="0.2">
      <c r="B340" s="48"/>
      <c r="C340" s="48"/>
      <c r="D340" s="48"/>
      <c r="E340" s="48"/>
      <c r="F340" s="97"/>
      <c r="G340" s="51"/>
      <c r="H340" s="51"/>
      <c r="I340" s="51"/>
      <c r="J340" s="79"/>
      <c r="K340" s="42"/>
    </row>
    <row r="341" spans="1:11" ht="28.5" customHeight="1" x14ac:dyDescent="0.2">
      <c r="B341" s="190" t="s">
        <v>360</v>
      </c>
      <c r="C341" s="190"/>
      <c r="D341" s="190"/>
      <c r="E341" s="190"/>
      <c r="F341" s="190"/>
      <c r="G341" s="190"/>
      <c r="H341" s="190"/>
      <c r="I341" s="190"/>
      <c r="J341" s="190"/>
      <c r="K341" s="157"/>
    </row>
    <row r="342" spans="1:11" ht="8.25" customHeight="1" x14ac:dyDescent="0.2">
      <c r="B342" s="42"/>
      <c r="C342" s="42"/>
      <c r="D342" s="42"/>
      <c r="E342" s="42"/>
      <c r="F342" s="52"/>
      <c r="G342" s="42"/>
      <c r="H342" s="42"/>
      <c r="I342" s="42"/>
      <c r="J342" s="42"/>
      <c r="K342" s="42"/>
    </row>
    <row r="343" spans="1:11" ht="54" customHeight="1" x14ac:dyDescent="0.2">
      <c r="B343" s="119" t="s">
        <v>0</v>
      </c>
      <c r="C343" s="119" t="s">
        <v>6</v>
      </c>
      <c r="D343" s="119" t="s">
        <v>1</v>
      </c>
      <c r="E343" s="119" t="s">
        <v>288</v>
      </c>
      <c r="F343" s="106" t="s">
        <v>2</v>
      </c>
      <c r="G343" s="119" t="s">
        <v>4</v>
      </c>
      <c r="H343" s="119" t="s">
        <v>361</v>
      </c>
      <c r="I343" s="119" t="s">
        <v>5</v>
      </c>
      <c r="J343" s="119" t="s">
        <v>340</v>
      </c>
      <c r="K343" s="42"/>
    </row>
    <row r="344" spans="1:11" ht="36" x14ac:dyDescent="0.2">
      <c r="B344" s="2" t="s">
        <v>119</v>
      </c>
      <c r="C344" s="43" t="s">
        <v>164</v>
      </c>
      <c r="D344" s="2" t="s">
        <v>79</v>
      </c>
      <c r="E344" s="2">
        <v>40</v>
      </c>
      <c r="F344" s="103"/>
      <c r="G344" s="44">
        <f>E344*F344</f>
        <v>0</v>
      </c>
      <c r="H344" s="132">
        <v>0.23</v>
      </c>
      <c r="I344" s="44">
        <f>G344*H344+G344</f>
        <v>0</v>
      </c>
      <c r="J344" s="45"/>
      <c r="K344" s="42"/>
    </row>
    <row r="345" spans="1:11" ht="24" x14ac:dyDescent="0.2">
      <c r="B345" s="2" t="s">
        <v>120</v>
      </c>
      <c r="C345" s="43" t="s">
        <v>37</v>
      </c>
      <c r="D345" s="2" t="s">
        <v>21</v>
      </c>
      <c r="E345" s="2">
        <v>100</v>
      </c>
      <c r="F345" s="103"/>
      <c r="G345" s="44">
        <f t="shared" ref="G345:G377" si="20">E345*F345</f>
        <v>0</v>
      </c>
      <c r="H345" s="132">
        <v>0.23</v>
      </c>
      <c r="I345" s="44">
        <f t="shared" ref="I345:I377" si="21">G345*H345+G345</f>
        <v>0</v>
      </c>
      <c r="J345" s="45"/>
      <c r="K345" s="42"/>
    </row>
    <row r="346" spans="1:11" ht="36" x14ac:dyDescent="0.2">
      <c r="B346" s="2" t="s">
        <v>121</v>
      </c>
      <c r="C346" s="43" t="s">
        <v>110</v>
      </c>
      <c r="D346" s="2" t="s">
        <v>21</v>
      </c>
      <c r="E346" s="2">
        <v>220</v>
      </c>
      <c r="F346" s="103"/>
      <c r="G346" s="44">
        <f t="shared" si="20"/>
        <v>0</v>
      </c>
      <c r="H346" s="132">
        <v>0.23</v>
      </c>
      <c r="I346" s="44">
        <f t="shared" si="21"/>
        <v>0</v>
      </c>
      <c r="J346" s="45"/>
      <c r="K346" s="42"/>
    </row>
    <row r="347" spans="1:11" ht="89.25" customHeight="1" x14ac:dyDescent="0.2">
      <c r="B347" s="2" t="s">
        <v>122</v>
      </c>
      <c r="C347" s="43" t="s">
        <v>254</v>
      </c>
      <c r="D347" s="2" t="s">
        <v>84</v>
      </c>
      <c r="E347" s="2">
        <v>100000</v>
      </c>
      <c r="F347" s="103"/>
      <c r="G347" s="44">
        <f t="shared" si="20"/>
        <v>0</v>
      </c>
      <c r="H347" s="132">
        <v>0.23</v>
      </c>
      <c r="I347" s="44">
        <f t="shared" si="21"/>
        <v>0</v>
      </c>
      <c r="J347" s="45"/>
      <c r="K347" s="42"/>
    </row>
    <row r="348" spans="1:11" ht="120" x14ac:dyDescent="0.2">
      <c r="B348" s="2" t="s">
        <v>123</v>
      </c>
      <c r="C348" s="43" t="s">
        <v>165</v>
      </c>
      <c r="D348" s="2" t="s">
        <v>21</v>
      </c>
      <c r="E348" s="2">
        <v>80</v>
      </c>
      <c r="F348" s="103"/>
      <c r="G348" s="44">
        <f t="shared" si="20"/>
        <v>0</v>
      </c>
      <c r="H348" s="132">
        <v>0.23</v>
      </c>
      <c r="I348" s="44">
        <f t="shared" si="21"/>
        <v>0</v>
      </c>
      <c r="J348" s="45"/>
      <c r="K348" s="42"/>
    </row>
    <row r="349" spans="1:11" ht="24" x14ac:dyDescent="0.2">
      <c r="B349" s="2" t="s">
        <v>124</v>
      </c>
      <c r="C349" s="43" t="s">
        <v>295</v>
      </c>
      <c r="D349" s="2" t="s">
        <v>21</v>
      </c>
      <c r="E349" s="2">
        <v>30</v>
      </c>
      <c r="F349" s="103"/>
      <c r="G349" s="44">
        <f t="shared" si="20"/>
        <v>0</v>
      </c>
      <c r="H349" s="132">
        <v>0.23</v>
      </c>
      <c r="I349" s="44">
        <f t="shared" si="21"/>
        <v>0</v>
      </c>
      <c r="J349" s="45"/>
      <c r="K349" s="42"/>
    </row>
    <row r="350" spans="1:11" ht="21.75" customHeight="1" x14ac:dyDescent="0.2">
      <c r="B350" s="2" t="s">
        <v>125</v>
      </c>
      <c r="C350" s="43" t="s">
        <v>299</v>
      </c>
      <c r="D350" s="2" t="s">
        <v>21</v>
      </c>
      <c r="E350" s="2">
        <v>50</v>
      </c>
      <c r="F350" s="103"/>
      <c r="G350" s="44">
        <f t="shared" si="20"/>
        <v>0</v>
      </c>
      <c r="H350" s="132">
        <v>0.23</v>
      </c>
      <c r="I350" s="44">
        <f t="shared" si="21"/>
        <v>0</v>
      </c>
      <c r="J350" s="45"/>
      <c r="K350" s="42"/>
    </row>
    <row r="351" spans="1:11" ht="22.5" customHeight="1" x14ac:dyDescent="0.2">
      <c r="B351" s="2" t="s">
        <v>126</v>
      </c>
      <c r="C351" s="43" t="s">
        <v>262</v>
      </c>
      <c r="D351" s="2" t="s">
        <v>85</v>
      </c>
      <c r="E351" s="2">
        <v>50</v>
      </c>
      <c r="F351" s="103"/>
      <c r="G351" s="44">
        <f t="shared" si="20"/>
        <v>0</v>
      </c>
      <c r="H351" s="132">
        <v>0.23</v>
      </c>
      <c r="I351" s="44">
        <f t="shared" si="21"/>
        <v>0</v>
      </c>
      <c r="J351" s="45"/>
      <c r="K351" s="42"/>
    </row>
    <row r="352" spans="1:11" ht="60" x14ac:dyDescent="0.2">
      <c r="B352" s="2" t="s">
        <v>127</v>
      </c>
      <c r="C352" s="43" t="s">
        <v>111</v>
      </c>
      <c r="D352" s="2" t="s">
        <v>114</v>
      </c>
      <c r="E352" s="2">
        <v>300</v>
      </c>
      <c r="F352" s="103"/>
      <c r="G352" s="44">
        <f t="shared" si="20"/>
        <v>0</v>
      </c>
      <c r="H352" s="132">
        <v>0.23</v>
      </c>
      <c r="I352" s="44">
        <f t="shared" si="21"/>
        <v>0</v>
      </c>
      <c r="J352" s="45"/>
      <c r="K352" s="42"/>
    </row>
    <row r="353" spans="2:11" ht="24" x14ac:dyDescent="0.2">
      <c r="B353" s="2" t="s">
        <v>128</v>
      </c>
      <c r="C353" s="43" t="s">
        <v>240</v>
      </c>
      <c r="D353" s="2" t="s">
        <v>21</v>
      </c>
      <c r="E353" s="2">
        <v>50</v>
      </c>
      <c r="F353" s="103"/>
      <c r="G353" s="44">
        <f t="shared" si="20"/>
        <v>0</v>
      </c>
      <c r="H353" s="132">
        <v>0.23</v>
      </c>
      <c r="I353" s="44">
        <f t="shared" si="21"/>
        <v>0</v>
      </c>
      <c r="J353" s="45"/>
      <c r="K353" s="42"/>
    </row>
    <row r="354" spans="2:11" ht="36" x14ac:dyDescent="0.2">
      <c r="B354" s="2" t="s">
        <v>129</v>
      </c>
      <c r="C354" s="43" t="s">
        <v>112</v>
      </c>
      <c r="D354" s="2" t="s">
        <v>80</v>
      </c>
      <c r="E354" s="2">
        <v>40</v>
      </c>
      <c r="F354" s="103"/>
      <c r="G354" s="44">
        <f t="shared" si="20"/>
        <v>0</v>
      </c>
      <c r="H354" s="132">
        <v>0.23</v>
      </c>
      <c r="I354" s="44">
        <f t="shared" si="21"/>
        <v>0</v>
      </c>
      <c r="J354" s="45"/>
      <c r="K354" s="42"/>
    </row>
    <row r="355" spans="2:11" ht="36" x14ac:dyDescent="0.2">
      <c r="B355" s="2" t="s">
        <v>130</v>
      </c>
      <c r="C355" s="43" t="s">
        <v>163</v>
      </c>
      <c r="D355" s="2" t="s">
        <v>40</v>
      </c>
      <c r="E355" s="2">
        <v>200</v>
      </c>
      <c r="F355" s="103"/>
      <c r="G355" s="44">
        <f t="shared" si="20"/>
        <v>0</v>
      </c>
      <c r="H355" s="132">
        <v>0.23</v>
      </c>
      <c r="I355" s="44">
        <f t="shared" si="21"/>
        <v>0</v>
      </c>
      <c r="J355" s="45"/>
      <c r="K355" s="42"/>
    </row>
    <row r="356" spans="2:11" ht="36" x14ac:dyDescent="0.2">
      <c r="B356" s="2" t="s">
        <v>131</v>
      </c>
      <c r="C356" s="43" t="s">
        <v>38</v>
      </c>
      <c r="D356" s="2" t="s">
        <v>81</v>
      </c>
      <c r="E356" s="2">
        <v>15</v>
      </c>
      <c r="F356" s="103"/>
      <c r="G356" s="44">
        <f t="shared" si="20"/>
        <v>0</v>
      </c>
      <c r="H356" s="132">
        <v>0.23</v>
      </c>
      <c r="I356" s="44">
        <f t="shared" si="21"/>
        <v>0</v>
      </c>
      <c r="J356" s="45"/>
      <c r="K356" s="42"/>
    </row>
    <row r="357" spans="2:11" ht="36" x14ac:dyDescent="0.2">
      <c r="B357" s="2" t="s">
        <v>132</v>
      </c>
      <c r="C357" s="43" t="s">
        <v>220</v>
      </c>
      <c r="D357" s="2" t="s">
        <v>83</v>
      </c>
      <c r="E357" s="2">
        <v>15</v>
      </c>
      <c r="F357" s="103"/>
      <c r="G357" s="44">
        <f t="shared" si="20"/>
        <v>0</v>
      </c>
      <c r="H357" s="132">
        <v>0.23</v>
      </c>
      <c r="I357" s="44">
        <f t="shared" si="21"/>
        <v>0</v>
      </c>
      <c r="J357" s="45"/>
      <c r="K357" s="42"/>
    </row>
    <row r="358" spans="2:11" ht="36" x14ac:dyDescent="0.2">
      <c r="B358" s="2" t="s">
        <v>133</v>
      </c>
      <c r="C358" s="43" t="s">
        <v>77</v>
      </c>
      <c r="D358" s="2" t="s">
        <v>82</v>
      </c>
      <c r="E358" s="2">
        <v>15</v>
      </c>
      <c r="F358" s="103"/>
      <c r="G358" s="44">
        <f t="shared" si="20"/>
        <v>0</v>
      </c>
      <c r="H358" s="132">
        <v>0.23</v>
      </c>
      <c r="I358" s="44">
        <f t="shared" si="21"/>
        <v>0</v>
      </c>
      <c r="J358" s="45"/>
      <c r="K358" s="42"/>
    </row>
    <row r="359" spans="2:11" ht="24" x14ac:dyDescent="0.2">
      <c r="B359" s="2" t="s">
        <v>134</v>
      </c>
      <c r="C359" s="43" t="s">
        <v>78</v>
      </c>
      <c r="D359" s="2" t="s">
        <v>82</v>
      </c>
      <c r="E359" s="2">
        <v>30</v>
      </c>
      <c r="F359" s="103"/>
      <c r="G359" s="44">
        <f t="shared" si="20"/>
        <v>0</v>
      </c>
      <c r="H359" s="132">
        <v>0.23</v>
      </c>
      <c r="I359" s="44">
        <f t="shared" si="21"/>
        <v>0</v>
      </c>
      <c r="J359" s="45"/>
      <c r="K359" s="42"/>
    </row>
    <row r="360" spans="2:11" ht="24" x14ac:dyDescent="0.2">
      <c r="B360" s="2" t="s">
        <v>135</v>
      </c>
      <c r="C360" s="43" t="s">
        <v>14</v>
      </c>
      <c r="D360" s="2" t="s">
        <v>21</v>
      </c>
      <c r="E360" s="2">
        <v>25</v>
      </c>
      <c r="F360" s="103"/>
      <c r="G360" s="44">
        <f t="shared" si="20"/>
        <v>0</v>
      </c>
      <c r="H360" s="132">
        <v>0.23</v>
      </c>
      <c r="I360" s="44">
        <f t="shared" si="21"/>
        <v>0</v>
      </c>
      <c r="J360" s="45"/>
      <c r="K360" s="42"/>
    </row>
    <row r="361" spans="2:11" ht="20.25" customHeight="1" x14ac:dyDescent="0.2">
      <c r="B361" s="2" t="s">
        <v>136</v>
      </c>
      <c r="C361" s="43" t="s">
        <v>15</v>
      </c>
      <c r="D361" s="2" t="s">
        <v>21</v>
      </c>
      <c r="E361" s="2">
        <v>30</v>
      </c>
      <c r="F361" s="103"/>
      <c r="G361" s="44">
        <f t="shared" si="20"/>
        <v>0</v>
      </c>
      <c r="H361" s="132">
        <v>0.23</v>
      </c>
      <c r="I361" s="44">
        <f t="shared" si="21"/>
        <v>0</v>
      </c>
      <c r="J361" s="45"/>
      <c r="K361" s="42"/>
    </row>
    <row r="362" spans="2:11" ht="36" x14ac:dyDescent="0.2">
      <c r="B362" s="2" t="s">
        <v>137</v>
      </c>
      <c r="C362" s="43" t="s">
        <v>113</v>
      </c>
      <c r="D362" s="2" t="s">
        <v>21</v>
      </c>
      <c r="E362" s="2">
        <v>30</v>
      </c>
      <c r="F362" s="103"/>
      <c r="G362" s="44">
        <f t="shared" si="20"/>
        <v>0</v>
      </c>
      <c r="H362" s="132">
        <v>0.23</v>
      </c>
      <c r="I362" s="44">
        <f t="shared" si="21"/>
        <v>0</v>
      </c>
      <c r="J362" s="45"/>
      <c r="K362" s="42"/>
    </row>
    <row r="363" spans="2:11" ht="24" x14ac:dyDescent="0.2">
      <c r="B363" s="2" t="s">
        <v>138</v>
      </c>
      <c r="C363" s="43" t="s">
        <v>16</v>
      </c>
      <c r="D363" s="2" t="s">
        <v>67</v>
      </c>
      <c r="E363" s="2">
        <v>30</v>
      </c>
      <c r="F363" s="103"/>
      <c r="G363" s="44">
        <f t="shared" si="20"/>
        <v>0</v>
      </c>
      <c r="H363" s="132">
        <v>0.23</v>
      </c>
      <c r="I363" s="44">
        <f t="shared" si="21"/>
        <v>0</v>
      </c>
      <c r="J363" s="45"/>
      <c r="K363" s="42"/>
    </row>
    <row r="364" spans="2:11" ht="19.5" customHeight="1" x14ac:dyDescent="0.2">
      <c r="B364" s="2" t="s">
        <v>139</v>
      </c>
      <c r="C364" s="43" t="s">
        <v>17</v>
      </c>
      <c r="D364" s="2" t="s">
        <v>21</v>
      </c>
      <c r="E364" s="2">
        <v>300</v>
      </c>
      <c r="F364" s="103"/>
      <c r="G364" s="44">
        <f t="shared" si="20"/>
        <v>0</v>
      </c>
      <c r="H364" s="132">
        <v>0.23</v>
      </c>
      <c r="I364" s="44">
        <f t="shared" si="21"/>
        <v>0</v>
      </c>
      <c r="J364" s="45"/>
      <c r="K364" s="42"/>
    </row>
    <row r="365" spans="2:11" ht="24" x14ac:dyDescent="0.2">
      <c r="B365" s="2" t="s">
        <v>140</v>
      </c>
      <c r="C365" s="43" t="s">
        <v>167</v>
      </c>
      <c r="D365" s="2" t="s">
        <v>23</v>
      </c>
      <c r="E365" s="2">
        <v>1000</v>
      </c>
      <c r="F365" s="103"/>
      <c r="G365" s="44">
        <f t="shared" si="20"/>
        <v>0</v>
      </c>
      <c r="H365" s="132">
        <v>0.23</v>
      </c>
      <c r="I365" s="44">
        <f t="shared" si="21"/>
        <v>0</v>
      </c>
      <c r="J365" s="45"/>
      <c r="K365" s="42"/>
    </row>
    <row r="366" spans="2:11" ht="21.75" customHeight="1" x14ac:dyDescent="0.2">
      <c r="B366" s="2" t="s">
        <v>142</v>
      </c>
      <c r="C366" s="43" t="s">
        <v>62</v>
      </c>
      <c r="D366" s="2" t="s">
        <v>21</v>
      </c>
      <c r="E366" s="2">
        <v>100</v>
      </c>
      <c r="F366" s="103"/>
      <c r="G366" s="44">
        <f t="shared" si="20"/>
        <v>0</v>
      </c>
      <c r="H366" s="132">
        <v>0.23</v>
      </c>
      <c r="I366" s="44">
        <f t="shared" si="21"/>
        <v>0</v>
      </c>
      <c r="J366" s="45"/>
      <c r="K366" s="42"/>
    </row>
    <row r="367" spans="2:11" ht="18.75" customHeight="1" x14ac:dyDescent="0.2">
      <c r="B367" s="2" t="s">
        <v>143</v>
      </c>
      <c r="C367" s="43" t="s">
        <v>63</v>
      </c>
      <c r="D367" s="2" t="s">
        <v>21</v>
      </c>
      <c r="E367" s="2">
        <v>100</v>
      </c>
      <c r="F367" s="103"/>
      <c r="G367" s="44">
        <f t="shared" si="20"/>
        <v>0</v>
      </c>
      <c r="H367" s="132">
        <v>0.23</v>
      </c>
      <c r="I367" s="44">
        <f t="shared" si="21"/>
        <v>0</v>
      </c>
      <c r="J367" s="45"/>
      <c r="K367" s="42"/>
    </row>
    <row r="368" spans="2:11" ht="24" x14ac:dyDescent="0.2">
      <c r="B368" s="2" t="s">
        <v>144</v>
      </c>
      <c r="C368" s="43" t="s">
        <v>64</v>
      </c>
      <c r="D368" s="2" t="s">
        <v>21</v>
      </c>
      <c r="E368" s="2">
        <v>20</v>
      </c>
      <c r="F368" s="103"/>
      <c r="G368" s="44">
        <f t="shared" si="20"/>
        <v>0</v>
      </c>
      <c r="H368" s="132">
        <v>0.23</v>
      </c>
      <c r="I368" s="44">
        <f t="shared" si="21"/>
        <v>0</v>
      </c>
      <c r="J368" s="45"/>
      <c r="K368" s="42"/>
    </row>
    <row r="369" spans="1:11" ht="36" x14ac:dyDescent="0.2">
      <c r="B369" s="2" t="s">
        <v>145</v>
      </c>
      <c r="C369" s="43" t="s">
        <v>195</v>
      </c>
      <c r="D369" s="2" t="s">
        <v>21</v>
      </c>
      <c r="E369" s="2">
        <v>120</v>
      </c>
      <c r="F369" s="103"/>
      <c r="G369" s="44">
        <f t="shared" si="20"/>
        <v>0</v>
      </c>
      <c r="H369" s="132">
        <v>0.23</v>
      </c>
      <c r="I369" s="44">
        <f t="shared" si="21"/>
        <v>0</v>
      </c>
      <c r="J369" s="45"/>
      <c r="K369" s="42"/>
    </row>
    <row r="370" spans="1:11" ht="51.75" customHeight="1" x14ac:dyDescent="0.2">
      <c r="B370" s="2" t="s">
        <v>146</v>
      </c>
      <c r="C370" s="43" t="s">
        <v>168</v>
      </c>
      <c r="D370" s="2" t="s">
        <v>21</v>
      </c>
      <c r="E370" s="2">
        <v>500</v>
      </c>
      <c r="F370" s="103"/>
      <c r="G370" s="44">
        <f t="shared" si="20"/>
        <v>0</v>
      </c>
      <c r="H370" s="132">
        <v>0.23</v>
      </c>
      <c r="I370" s="44">
        <f t="shared" si="21"/>
        <v>0</v>
      </c>
      <c r="J370" s="66"/>
      <c r="K370" s="42"/>
    </row>
    <row r="371" spans="1:11" ht="36" x14ac:dyDescent="0.2">
      <c r="B371" s="2" t="s">
        <v>147</v>
      </c>
      <c r="C371" s="43" t="s">
        <v>169</v>
      </c>
      <c r="D371" s="2" t="s">
        <v>21</v>
      </c>
      <c r="E371" s="2">
        <v>40</v>
      </c>
      <c r="F371" s="103"/>
      <c r="G371" s="44">
        <f t="shared" si="20"/>
        <v>0</v>
      </c>
      <c r="H371" s="132">
        <v>0.23</v>
      </c>
      <c r="I371" s="44">
        <f t="shared" si="21"/>
        <v>0</v>
      </c>
      <c r="J371" s="66"/>
      <c r="K371" s="42"/>
    </row>
    <row r="372" spans="1:11" ht="36" x14ac:dyDescent="0.2">
      <c r="B372" s="2" t="s">
        <v>148</v>
      </c>
      <c r="C372" s="43" t="s">
        <v>300</v>
      </c>
      <c r="D372" s="2" t="s">
        <v>23</v>
      </c>
      <c r="E372" s="2">
        <v>150</v>
      </c>
      <c r="F372" s="103"/>
      <c r="G372" s="44">
        <f t="shared" si="20"/>
        <v>0</v>
      </c>
      <c r="H372" s="132">
        <v>0.23</v>
      </c>
      <c r="I372" s="44">
        <f t="shared" si="21"/>
        <v>0</v>
      </c>
      <c r="J372" s="66"/>
      <c r="K372" s="42"/>
    </row>
    <row r="373" spans="1:11" ht="36" x14ac:dyDescent="0.2">
      <c r="B373" s="2" t="s">
        <v>149</v>
      </c>
      <c r="C373" s="43" t="s">
        <v>87</v>
      </c>
      <c r="D373" s="2" t="s">
        <v>21</v>
      </c>
      <c r="E373" s="2">
        <v>50</v>
      </c>
      <c r="F373" s="103"/>
      <c r="G373" s="44">
        <f t="shared" si="20"/>
        <v>0</v>
      </c>
      <c r="H373" s="132">
        <v>0.23</v>
      </c>
      <c r="I373" s="44">
        <f t="shared" si="21"/>
        <v>0</v>
      </c>
      <c r="J373" s="66"/>
      <c r="K373" s="42"/>
    </row>
    <row r="374" spans="1:11" ht="48" x14ac:dyDescent="0.2">
      <c r="B374" s="2" t="s">
        <v>150</v>
      </c>
      <c r="C374" s="43" t="s">
        <v>301</v>
      </c>
      <c r="D374" s="2" t="s">
        <v>23</v>
      </c>
      <c r="E374" s="2">
        <v>60</v>
      </c>
      <c r="F374" s="103"/>
      <c r="G374" s="44">
        <f t="shared" si="20"/>
        <v>0</v>
      </c>
      <c r="H374" s="132">
        <v>0.23</v>
      </c>
      <c r="I374" s="44">
        <f t="shared" si="21"/>
        <v>0</v>
      </c>
      <c r="J374" s="66"/>
      <c r="K374" s="42"/>
    </row>
    <row r="375" spans="1:11" ht="24" x14ac:dyDescent="0.2">
      <c r="B375" s="2" t="s">
        <v>151</v>
      </c>
      <c r="C375" s="43" t="s">
        <v>19</v>
      </c>
      <c r="D375" s="2" t="s">
        <v>21</v>
      </c>
      <c r="E375" s="2">
        <v>50</v>
      </c>
      <c r="F375" s="103"/>
      <c r="G375" s="44">
        <f t="shared" si="20"/>
        <v>0</v>
      </c>
      <c r="H375" s="132">
        <v>0.23</v>
      </c>
      <c r="I375" s="44">
        <f t="shared" si="21"/>
        <v>0</v>
      </c>
      <c r="J375" s="66"/>
      <c r="K375" s="42"/>
    </row>
    <row r="376" spans="1:11" ht="72" x14ac:dyDescent="0.2">
      <c r="B376" s="2" t="s">
        <v>152</v>
      </c>
      <c r="C376" s="43" t="s">
        <v>20</v>
      </c>
      <c r="D376" s="2" t="s">
        <v>302</v>
      </c>
      <c r="E376" s="2">
        <v>10</v>
      </c>
      <c r="F376" s="103"/>
      <c r="G376" s="44">
        <f t="shared" si="20"/>
        <v>0</v>
      </c>
      <c r="H376" s="132">
        <v>0.23</v>
      </c>
      <c r="I376" s="44">
        <f t="shared" si="21"/>
        <v>0</v>
      </c>
      <c r="J376" s="66"/>
      <c r="K376" s="42"/>
    </row>
    <row r="377" spans="1:11" ht="24" x14ac:dyDescent="0.2">
      <c r="B377" s="2" t="s">
        <v>153</v>
      </c>
      <c r="C377" s="43" t="s">
        <v>39</v>
      </c>
      <c r="D377" s="2" t="s">
        <v>21</v>
      </c>
      <c r="E377" s="2">
        <v>60</v>
      </c>
      <c r="F377" s="103"/>
      <c r="G377" s="44">
        <f t="shared" si="20"/>
        <v>0</v>
      </c>
      <c r="H377" s="132">
        <v>0.23</v>
      </c>
      <c r="I377" s="44">
        <f t="shared" si="21"/>
        <v>0</v>
      </c>
      <c r="J377" s="45"/>
      <c r="K377" s="42"/>
    </row>
    <row r="378" spans="1:11" ht="24.75" customHeight="1" x14ac:dyDescent="0.2">
      <c r="B378" s="69"/>
      <c r="C378" s="47"/>
      <c r="D378" s="70"/>
      <c r="E378" s="70"/>
      <c r="F378" s="106" t="s">
        <v>341</v>
      </c>
      <c r="G378" s="133">
        <f>SUM(G344:G377)</f>
        <v>0</v>
      </c>
      <c r="H378" s="158"/>
      <c r="I378" s="159">
        <f>SUM(I344:I377)</f>
        <v>0</v>
      </c>
      <c r="J378" s="42"/>
      <c r="K378" s="42"/>
    </row>
    <row r="379" spans="1:11" x14ac:dyDescent="0.2">
      <c r="B379" s="42"/>
      <c r="C379" s="98" t="s">
        <v>8</v>
      </c>
      <c r="D379" s="42"/>
      <c r="E379" s="42"/>
      <c r="F379" s="52"/>
      <c r="G379" s="42"/>
      <c r="H379" s="42"/>
      <c r="I379" s="42"/>
      <c r="J379" s="42"/>
      <c r="K379" s="42"/>
    </row>
    <row r="380" spans="1:11" x14ac:dyDescent="0.2">
      <c r="B380" s="42"/>
      <c r="C380" s="99" t="s">
        <v>109</v>
      </c>
      <c r="D380" s="42"/>
      <c r="E380" s="42"/>
      <c r="F380" s="52"/>
      <c r="G380" s="42"/>
      <c r="H380" s="42"/>
      <c r="I380" s="42"/>
      <c r="J380" s="42"/>
      <c r="K380" s="42"/>
    </row>
    <row r="381" spans="1:11" x14ac:dyDescent="0.2">
      <c r="B381" s="42"/>
      <c r="C381" s="99" t="s">
        <v>338</v>
      </c>
      <c r="D381" s="42"/>
      <c r="E381" s="42"/>
      <c r="F381" s="52"/>
      <c r="G381" s="42"/>
      <c r="H381" s="42"/>
      <c r="I381" s="42"/>
      <c r="J381" s="42"/>
      <c r="K381" s="42"/>
    </row>
    <row r="382" spans="1:11" x14ac:dyDescent="0.2">
      <c r="B382" s="42"/>
      <c r="C382" s="99" t="s">
        <v>115</v>
      </c>
      <c r="D382" s="42"/>
      <c r="E382" s="42"/>
      <c r="F382" s="52"/>
      <c r="G382" s="42"/>
      <c r="H382" s="42"/>
      <c r="I382" s="42"/>
      <c r="J382" s="42"/>
      <c r="K382" s="42"/>
    </row>
    <row r="384" spans="1:11" ht="19.899999999999999" customHeight="1" x14ac:dyDescent="0.2">
      <c r="A384" s="12"/>
      <c r="B384" s="175" t="s">
        <v>342</v>
      </c>
      <c r="C384" s="175"/>
      <c r="D384" s="175"/>
      <c r="E384" s="175"/>
      <c r="F384" s="154"/>
      <c r="G384" s="154"/>
      <c r="H384" s="154"/>
      <c r="I384" s="154"/>
    </row>
    <row r="385" spans="1:9" ht="27.75" customHeight="1" x14ac:dyDescent="0.2">
      <c r="A385" s="111"/>
      <c r="B385" s="176" t="s">
        <v>343</v>
      </c>
      <c r="C385" s="176"/>
      <c r="D385" s="176"/>
      <c r="E385" s="176"/>
      <c r="F385" s="176"/>
      <c r="G385" s="112"/>
      <c r="H385" s="113" t="s">
        <v>344</v>
      </c>
      <c r="I385" s="114"/>
    </row>
    <row r="386" spans="1:9" ht="22.9" customHeight="1" x14ac:dyDescent="0.2">
      <c r="A386" s="111"/>
      <c r="B386" s="177" t="s">
        <v>345</v>
      </c>
      <c r="C386" s="178"/>
      <c r="D386" s="178"/>
      <c r="E386" s="178"/>
      <c r="F386" s="178"/>
      <c r="G386" s="178"/>
      <c r="H386" s="178"/>
      <c r="I386" s="179"/>
    </row>
    <row r="387" spans="1:9" ht="36.6" customHeight="1" x14ac:dyDescent="0.2">
      <c r="A387" s="111"/>
      <c r="B387" s="165" t="s">
        <v>346</v>
      </c>
      <c r="C387" s="166"/>
      <c r="D387" s="166"/>
      <c r="E387" s="166"/>
      <c r="F387" s="166"/>
      <c r="G387" s="166"/>
      <c r="H387" s="166"/>
      <c r="I387" s="167"/>
    </row>
    <row r="388" spans="1:9" ht="40.9" customHeight="1" x14ac:dyDescent="0.2">
      <c r="A388" s="111"/>
      <c r="B388" s="165" t="s">
        <v>348</v>
      </c>
      <c r="C388" s="166"/>
      <c r="D388" s="166"/>
      <c r="E388" s="166"/>
      <c r="F388" s="166"/>
      <c r="G388" s="166"/>
      <c r="H388" s="166"/>
      <c r="I388" s="167"/>
    </row>
    <row r="389" spans="1:9" ht="24.6" customHeight="1" x14ac:dyDescent="0.2">
      <c r="A389" s="111"/>
      <c r="B389" s="168" t="s">
        <v>347</v>
      </c>
      <c r="C389" s="169"/>
      <c r="D389" s="169"/>
      <c r="E389" s="169"/>
      <c r="F389" s="169"/>
      <c r="G389" s="169"/>
      <c r="H389" s="169"/>
      <c r="I389" s="170"/>
    </row>
  </sheetData>
  <mergeCells count="94">
    <mergeCell ref="C312:F312"/>
    <mergeCell ref="C313:F313"/>
    <mergeCell ref="B385:F385"/>
    <mergeCell ref="B386:I386"/>
    <mergeCell ref="B387:I387"/>
    <mergeCell ref="B388:I388"/>
    <mergeCell ref="B389:I389"/>
    <mergeCell ref="B337:I337"/>
    <mergeCell ref="B338:I338"/>
    <mergeCell ref="B339:I339"/>
    <mergeCell ref="B341:J341"/>
    <mergeCell ref="B384:E384"/>
    <mergeCell ref="B320:I320"/>
    <mergeCell ref="B322:J322"/>
    <mergeCell ref="B334:E334"/>
    <mergeCell ref="B335:F335"/>
    <mergeCell ref="B336:I336"/>
    <mergeCell ref="B315:E315"/>
    <mergeCell ref="B316:F316"/>
    <mergeCell ref="B317:I317"/>
    <mergeCell ref="B318:I318"/>
    <mergeCell ref="B319:I319"/>
    <mergeCell ref="B286:I286"/>
    <mergeCell ref="B287:I287"/>
    <mergeCell ref="B288:I288"/>
    <mergeCell ref="B253:I253"/>
    <mergeCell ref="B254:I254"/>
    <mergeCell ref="B256:J256"/>
    <mergeCell ref="B283:E283"/>
    <mergeCell ref="B284:F284"/>
    <mergeCell ref="B249:E249"/>
    <mergeCell ref="B250:F250"/>
    <mergeCell ref="B251:I251"/>
    <mergeCell ref="B252:I252"/>
    <mergeCell ref="B285:I285"/>
    <mergeCell ref="B204:I204"/>
    <mergeCell ref="B205:I205"/>
    <mergeCell ref="B206:I206"/>
    <mergeCell ref="C197:I197"/>
    <mergeCell ref="B208:J208"/>
    <mergeCell ref="B1:I1"/>
    <mergeCell ref="C246:I246"/>
    <mergeCell ref="C238:H238"/>
    <mergeCell ref="C244:I244"/>
    <mergeCell ref="C239:I239"/>
    <mergeCell ref="C240:I240"/>
    <mergeCell ref="C3:J3"/>
    <mergeCell ref="B43:J43"/>
    <mergeCell ref="B73:E73"/>
    <mergeCell ref="B74:F74"/>
    <mergeCell ref="B75:I75"/>
    <mergeCell ref="B76:I76"/>
    <mergeCell ref="B77:I77"/>
    <mergeCell ref="B93:I93"/>
    <mergeCell ref="B94:I94"/>
    <mergeCell ref="B203:I203"/>
    <mergeCell ref="B291:J291"/>
    <mergeCell ref="B11:E11"/>
    <mergeCell ref="B12:F12"/>
    <mergeCell ref="B13:I13"/>
    <mergeCell ref="B14:I14"/>
    <mergeCell ref="B15:I15"/>
    <mergeCell ref="B201:E201"/>
    <mergeCell ref="B202:F202"/>
    <mergeCell ref="B16:I16"/>
    <mergeCell ref="B19:J19"/>
    <mergeCell ref="B36:E36"/>
    <mergeCell ref="B37:F37"/>
    <mergeCell ref="B38:I38"/>
    <mergeCell ref="B39:I39"/>
    <mergeCell ref="B40:I40"/>
    <mergeCell ref="B41:I41"/>
    <mergeCell ref="B95:I95"/>
    <mergeCell ref="B97:J97"/>
    <mergeCell ref="B78:I78"/>
    <mergeCell ref="B80:J80"/>
    <mergeCell ref="B90:E90"/>
    <mergeCell ref="B91:F91"/>
    <mergeCell ref="B92:I92"/>
    <mergeCell ref="B89:J89"/>
    <mergeCell ref="B115:I115"/>
    <mergeCell ref="B116:I116"/>
    <mergeCell ref="B117:I117"/>
    <mergeCell ref="B113:E113"/>
    <mergeCell ref="B114:F114"/>
    <mergeCell ref="B154:I154"/>
    <mergeCell ref="B155:I155"/>
    <mergeCell ref="B156:I156"/>
    <mergeCell ref="B158:J158"/>
    <mergeCell ref="B118:I118"/>
    <mergeCell ref="B121:J121"/>
    <mergeCell ref="B151:E151"/>
    <mergeCell ref="B152:F152"/>
    <mergeCell ref="B153:I153"/>
  </mergeCells>
  <pageMargins left="0.375" right="1.0416666666666666E-2" top="0.75" bottom="0.19791666666666666" header="0.3" footer="0.3"/>
  <pageSetup paperSize="9" scale="84"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ZP_125_2024_ZAŁACZNIK NR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Kazimiera Matusiak</dc:creator>
  <cp:lastModifiedBy>Marta Radziszewska</cp:lastModifiedBy>
  <cp:lastPrinted>2024-07-18T10:58:48Z</cp:lastPrinted>
  <dcterms:created xsi:type="dcterms:W3CDTF">2015-04-23T09:01:24Z</dcterms:created>
  <dcterms:modified xsi:type="dcterms:W3CDTF">2024-09-18T10:34:58Z</dcterms:modified>
</cp:coreProperties>
</file>