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"/>
    </mc:Choice>
  </mc:AlternateContent>
  <xr:revisionPtr revIDLastSave="0" documentId="8_{3D0A7D44-3F4B-4498-908A-B915CB4105D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Tonery!$A$16:$I$43</definedName>
    <definedName name="_xlnm.Print_Area" localSheetId="0">Tonery!$A$1:$I$84</definedName>
  </definedNames>
  <calcPr calcId="191029"/>
</workbook>
</file>

<file path=xl/calcChain.xml><?xml version="1.0" encoding="utf-8"?>
<calcChain xmlns="http://schemas.openxmlformats.org/spreadsheetml/2006/main">
  <c r="H22" i="1" l="1"/>
  <c r="F22" i="1"/>
  <c r="F40" i="1" l="1"/>
  <c r="H40" i="1" s="1"/>
  <c r="F39" i="1"/>
  <c r="F19" i="1"/>
  <c r="H19" i="1" s="1"/>
  <c r="F20" i="1"/>
  <c r="H20" i="1" s="1"/>
  <c r="H39" i="1" l="1"/>
  <c r="I39" i="1" s="1"/>
  <c r="I40" i="1"/>
  <c r="I19" i="1"/>
  <c r="I20" i="1"/>
  <c r="F34" i="1"/>
  <c r="H34" i="1" s="1"/>
  <c r="I34" i="1" s="1"/>
  <c r="F33" i="1"/>
  <c r="F32" i="1"/>
  <c r="F31" i="1"/>
  <c r="H31" i="1" s="1"/>
  <c r="I31" i="1" s="1"/>
  <c r="F29" i="1"/>
  <c r="H29" i="1" s="1"/>
  <c r="I29" i="1" s="1"/>
  <c r="F28" i="1"/>
  <c r="F27" i="1"/>
  <c r="F26" i="1"/>
  <c r="H32" i="1" l="1"/>
  <c r="I32" i="1" s="1"/>
  <c r="H33" i="1"/>
  <c r="I33" i="1" s="1"/>
  <c r="H26" i="1"/>
  <c r="I26" i="1" s="1"/>
  <c r="H27" i="1"/>
  <c r="I27" i="1" s="1"/>
  <c r="H28" i="1"/>
  <c r="I28" i="1" s="1"/>
  <c r="F41" i="1" l="1"/>
  <c r="H41" i="1" l="1"/>
  <c r="I41" i="1" s="1"/>
  <c r="F18" i="1" l="1"/>
  <c r="H18" i="1" s="1"/>
  <c r="I18" i="1" l="1"/>
  <c r="F25" i="1" l="1"/>
  <c r="H25" i="1" s="1"/>
  <c r="F24" i="1"/>
  <c r="H24" i="1" s="1"/>
  <c r="F23" i="1"/>
  <c r="F21" i="1"/>
  <c r="H21" i="1" s="1"/>
  <c r="I25" i="1" l="1"/>
  <c r="I24" i="1"/>
  <c r="H23" i="1"/>
  <c r="I23" i="1" s="1"/>
  <c r="I21" i="1"/>
  <c r="F42" i="1" l="1"/>
  <c r="H42" i="1" s="1"/>
  <c r="F38" i="1"/>
  <c r="H38" i="1" s="1"/>
  <c r="F37" i="1"/>
  <c r="H37" i="1" s="1"/>
  <c r="F36" i="1"/>
  <c r="H36" i="1" s="1"/>
  <c r="F35" i="1"/>
  <c r="H35" i="1" s="1"/>
  <c r="I35" i="1" s="1"/>
  <c r="F30" i="1"/>
  <c r="H30" i="1" s="1"/>
  <c r="I42" i="1" l="1"/>
  <c r="F43" i="1"/>
  <c r="I30" i="1"/>
  <c r="I37" i="1"/>
  <c r="I36" i="1"/>
  <c r="I38" i="1"/>
  <c r="I43" i="1" l="1"/>
  <c r="H43" i="1"/>
</calcChain>
</file>

<file path=xl/sharedStrings.xml><?xml version="1.0" encoding="utf-8"?>
<sst xmlns="http://schemas.openxmlformats.org/spreadsheetml/2006/main" count="58" uniqueCount="51">
  <si>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</si>
  <si>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</si>
  <si>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</si>
  <si>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</si>
  <si>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</si>
  <si>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</si>
  <si>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</si>
  <si>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</si>
  <si>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</si>
  <si>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</si>
  <si>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</si>
  <si>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</si>
  <si>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</si>
  <si>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</si>
  <si>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</si>
  <si>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</si>
  <si>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</si>
  <si>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</si>
  <si>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</si>
  <si>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</si>
  <si>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</si>
  <si>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</si>
  <si>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</si>
  <si>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</si>
  <si>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</si>
  <si>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</si>
  <si>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</si>
  <si>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</si>
  <si>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</si>
  <si>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</si>
  <si>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</si>
  <si>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</si>
  <si>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</si>
  <si>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</si>
  <si>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</si>
  <si>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</si>
  <si>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</si>
  <si>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</si>
  <si>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</si>
  <si>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</si>
  <si>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mb</t>
  </si>
  <si>
    <t>Zakup i dostawa sprzętu informatycznego.\:</t>
  </si>
  <si>
    <t>op</t>
  </si>
  <si>
    <t xml:space="preserve"> Patchcord MM ST/PC-ST/PC 50M </t>
  </si>
  <si>
    <t xml:space="preserve"> Patchcord MM ST/PC-ST/PC 200M </t>
  </si>
  <si>
    <t xml:space="preserve"> Kabel skrętka F/UTP, kat. 6 - 10 opakowań po 305 mb.</t>
  </si>
  <si>
    <t xml:space="preserve"> Wtyk RJ45, kat. 6 przelotowy </t>
  </si>
  <si>
    <t xml:space="preserve"> Patchcord SM ST/PC-ST/PC 50M </t>
  </si>
  <si>
    <t xml:space="preserve"> Patchcord SM ST/PC-ST/PC 200M </t>
  </si>
  <si>
    <t xml:space="preserve">Faktura z odroczonym terminem płatności. Dostawa poprzez kuriera lub własnym środkiem transportu. Czas dostawy 5-10 dni roboczych od otrzymania oficjalnego zamówienia od zamawiającego. </t>
  </si>
  <si>
    <t>Bateria LS 14250 3,6V do urządzenia TCE621M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</si>
</sst>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7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166" fontId="1" fillId="0" borderId="1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82</xdr:row>
      <xdr:rowOff>207955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92</xdr:row>
      <xdr:rowOff>21012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30</xdr:row>
      <xdr:rowOff>0</xdr:rowOff>
    </xdr:from>
    <xdr:to>
      <xdr:col>1</xdr:col>
      <xdr:colOff>2603500</xdr:colOff>
      <xdr:row>53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0</xdr:colOff>
      <xdr:row>87</xdr:row>
      <xdr:rowOff>115054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8" name="pole tekstowe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43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42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42</xdr:row>
      <xdr:rowOff>243416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19</xdr:row>
      <xdr:rowOff>0</xdr:rowOff>
    </xdr:from>
    <xdr:to>
      <xdr:col>1</xdr:col>
      <xdr:colOff>2276475</xdr:colOff>
      <xdr:row>42</xdr:row>
      <xdr:rowOff>239787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43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38</xdr:row>
      <xdr:rowOff>0</xdr:rowOff>
    </xdr:from>
    <xdr:to>
      <xdr:col>1</xdr:col>
      <xdr:colOff>2276475</xdr:colOff>
      <xdr:row>44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72</xdr:row>
      <xdr:rowOff>0</xdr:rowOff>
    </xdr:from>
    <xdr:to>
      <xdr:col>6</xdr:col>
      <xdr:colOff>8618</xdr:colOff>
      <xdr:row>83</xdr:row>
      <xdr:rowOff>28574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0"/>
  <sheetViews>
    <sheetView tabSelected="1" view="pageBreakPreview" zoomScale="70" zoomScaleNormal="70" zoomScaleSheetLayoutView="70" workbookViewId="0">
      <pane ySplit="17" topLeftCell="A18" activePane="bottomLeft" state="frozen"/>
      <selection activeCell="A17" sqref="A17"/>
      <selection pane="bottomLeft" activeCell="B18" sqref="B18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1"/>
      <c r="H6" s="21"/>
      <c r="I6" s="18"/>
    </row>
    <row r="7" spans="1:9" ht="20.149999999999999" hidden="1" customHeight="1">
      <c r="F7" s="18"/>
      <c r="G7" s="21"/>
      <c r="H7" s="21"/>
      <c r="I7" s="18"/>
    </row>
    <row r="8" spans="1:9" ht="20.149999999999999" hidden="1" customHeight="1">
      <c r="B8" s="21" t="s">
        <v>11</v>
      </c>
      <c r="F8" s="18"/>
      <c r="G8" s="63"/>
      <c r="H8" s="63"/>
      <c r="I8" s="63"/>
    </row>
    <row r="9" spans="1:9" ht="20.149999999999999" hidden="1" customHeight="1">
      <c r="B9" s="21" t="s">
        <v>12</v>
      </c>
      <c r="F9" s="19"/>
      <c r="G9" s="63" t="s">
        <v>13</v>
      </c>
      <c r="H9" s="63"/>
      <c r="I9" s="63"/>
    </row>
    <row r="10" spans="1:9" ht="20.149999999999999" hidden="1" customHeight="1">
      <c r="F10"/>
      <c r="G10"/>
      <c r="H10"/>
      <c r="I10"/>
    </row>
    <row r="11" spans="1:9" ht="95.25" customHeight="1">
      <c r="A11" s="64" t="s">
        <v>39</v>
      </c>
      <c r="B11" s="65"/>
      <c r="C11" s="65"/>
      <c r="D11" s="65"/>
      <c r="E11" s="65"/>
      <c r="F11" s="65"/>
      <c r="G11" s="65"/>
      <c r="H11" s="65"/>
      <c r="I11" s="65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41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.149999999999999" customHeight="1">
      <c r="A18" s="7">
        <v>1</v>
      </c>
      <c r="B18" s="54" t="s">
        <v>50</v>
      </c>
      <c r="C18" s="7" t="s">
        <v>9</v>
      </c>
      <c r="D18" s="9">
        <v>24</v>
      </c>
      <c r="E18" s="22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.149999999999999" hidden="1" customHeight="1">
      <c r="A19" s="7">
        <v>3</v>
      </c>
      <c r="B19" s="54" t="s">
        <v>43</v>
      </c>
      <c r="C19" s="7" t="s">
        <v>40</v>
      </c>
      <c r="D19" s="9">
        <v>4</v>
      </c>
      <c r="E19" s="22"/>
      <c r="F19" s="10">
        <f t="shared" ref="F19" si="3">D19*E19</f>
        <v>0</v>
      </c>
      <c r="G19" s="11">
        <v>0.23</v>
      </c>
      <c r="H19" s="12">
        <f t="shared" ref="H19" si="4">F19*G19</f>
        <v>0</v>
      </c>
      <c r="I19" s="13">
        <f t="shared" ref="I19" si="5">F19+H19</f>
        <v>0</v>
      </c>
    </row>
    <row r="20" spans="1:9" ht="18.649999999999999" hidden="1" customHeight="1">
      <c r="A20" s="7">
        <v>4</v>
      </c>
      <c r="B20" s="54" t="s">
        <v>44</v>
      </c>
      <c r="C20" s="7" t="s">
        <v>40</v>
      </c>
      <c r="D20" s="9">
        <v>2</v>
      </c>
      <c r="E20" s="22"/>
      <c r="F20" s="10">
        <f t="shared" ref="F20" si="6">D20*E20</f>
        <v>0</v>
      </c>
      <c r="G20" s="11">
        <v>0.23</v>
      </c>
      <c r="H20" s="12">
        <f t="shared" ref="H20" si="7">F20*G20</f>
        <v>0</v>
      </c>
      <c r="I20" s="13">
        <f t="shared" ref="I20" si="8">F20+H20</f>
        <v>0</v>
      </c>
    </row>
    <row r="21" spans="1:9" ht="20.149999999999999" hidden="1" customHeight="1">
      <c r="A21" s="7">
        <v>5</v>
      </c>
      <c r="B21" s="54" t="s">
        <v>47</v>
      </c>
      <c r="C21" s="7" t="s">
        <v>9</v>
      </c>
      <c r="D21" s="9">
        <v>4</v>
      </c>
      <c r="E21" s="22"/>
      <c r="F21" s="10">
        <f t="shared" ref="F21:F25" si="9">D21*E21</f>
        <v>0</v>
      </c>
      <c r="G21" s="11">
        <v>0.23</v>
      </c>
      <c r="H21" s="12">
        <f t="shared" ref="H21:H25" si="10">F21*G21</f>
        <v>0</v>
      </c>
      <c r="I21" s="13">
        <f t="shared" ref="I21:I25" si="11">F21+H21</f>
        <v>0</v>
      </c>
    </row>
    <row r="22" spans="1:9" ht="20.149999999999999" hidden="1" customHeight="1">
      <c r="A22" s="7">
        <v>6</v>
      </c>
      <c r="B22" s="54" t="s">
        <v>48</v>
      </c>
      <c r="C22" s="7" t="s">
        <v>9</v>
      </c>
      <c r="D22" s="9">
        <v>2</v>
      </c>
      <c r="E22" s="22"/>
      <c r="F22" s="10">
        <f t="shared" si="9"/>
        <v>0</v>
      </c>
      <c r="G22" s="11">
        <v>0.23</v>
      </c>
      <c r="H22" s="12">
        <f t="shared" si="10"/>
        <v>0</v>
      </c>
      <c r="I22" s="13"/>
    </row>
    <row r="23" spans="1:9" ht="20.149999999999999" hidden="1" customHeight="1">
      <c r="A23" s="7">
        <v>7</v>
      </c>
      <c r="B23" s="54" t="s">
        <v>45</v>
      </c>
      <c r="C23" s="7" t="s">
        <v>42</v>
      </c>
      <c r="D23" s="9">
        <v>10</v>
      </c>
      <c r="E23" s="22"/>
      <c r="F23" s="10">
        <f t="shared" si="9"/>
        <v>0</v>
      </c>
      <c r="G23" s="11">
        <v>0.23</v>
      </c>
      <c r="H23" s="12">
        <f t="shared" si="10"/>
        <v>0</v>
      </c>
      <c r="I23" s="13">
        <f t="shared" si="11"/>
        <v>0</v>
      </c>
    </row>
    <row r="24" spans="1:9" ht="20.149999999999999" hidden="1" customHeight="1">
      <c r="A24" s="7">
        <v>8</v>
      </c>
      <c r="B24" s="54" t="s">
        <v>46</v>
      </c>
      <c r="C24" s="7" t="s">
        <v>9</v>
      </c>
      <c r="D24" s="9">
        <v>300</v>
      </c>
      <c r="E24" s="22"/>
      <c r="F24" s="10">
        <f t="shared" si="9"/>
        <v>0</v>
      </c>
      <c r="G24" s="11">
        <v>0.23</v>
      </c>
      <c r="H24" s="12">
        <f t="shared" si="10"/>
        <v>0</v>
      </c>
      <c r="I24" s="13">
        <f t="shared" si="11"/>
        <v>0</v>
      </c>
    </row>
    <row r="25" spans="1:9" ht="20.149999999999999" hidden="1" customHeight="1">
      <c r="A25" s="7">
        <v>8</v>
      </c>
      <c r="B25" s="52"/>
      <c r="C25" s="7"/>
      <c r="D25" s="9"/>
      <c r="E25" s="22"/>
      <c r="F25" s="10">
        <f t="shared" si="9"/>
        <v>0</v>
      </c>
      <c r="G25" s="11">
        <v>0.23</v>
      </c>
      <c r="H25" s="12">
        <f t="shared" si="10"/>
        <v>0</v>
      </c>
      <c r="I25" s="13">
        <f t="shared" si="11"/>
        <v>0</v>
      </c>
    </row>
    <row r="26" spans="1:9" ht="20.149999999999999" hidden="1" customHeight="1">
      <c r="A26" s="7">
        <v>9</v>
      </c>
      <c r="B26" s="52"/>
      <c r="C26" s="7"/>
      <c r="D26" s="9"/>
      <c r="E26" s="22"/>
      <c r="F26" s="10">
        <f t="shared" ref="F26:F29" si="12">D26*E26</f>
        <v>0</v>
      </c>
      <c r="G26" s="11">
        <v>0.23</v>
      </c>
      <c r="H26" s="12">
        <f t="shared" ref="H26:H29" si="13">F26*G26</f>
        <v>0</v>
      </c>
      <c r="I26" s="13">
        <f t="shared" ref="I26:I29" si="14">F26+H26</f>
        <v>0</v>
      </c>
    </row>
    <row r="27" spans="1:9" ht="20.149999999999999" hidden="1" customHeight="1">
      <c r="A27" s="7">
        <v>10</v>
      </c>
      <c r="B27" s="52"/>
      <c r="C27" s="7"/>
      <c r="D27" s="9"/>
      <c r="E27" s="22"/>
      <c r="F27" s="10">
        <f t="shared" si="12"/>
        <v>0</v>
      </c>
      <c r="G27" s="11">
        <v>0.23</v>
      </c>
      <c r="H27" s="12">
        <f t="shared" si="13"/>
        <v>0</v>
      </c>
      <c r="I27" s="13">
        <f t="shared" si="14"/>
        <v>0</v>
      </c>
    </row>
    <row r="28" spans="1:9" ht="20.149999999999999" hidden="1" customHeight="1">
      <c r="A28" s="7">
        <v>11</v>
      </c>
      <c r="B28" s="52"/>
      <c r="C28" s="7"/>
      <c r="D28" s="9"/>
      <c r="E28" s="22"/>
      <c r="F28" s="10">
        <f t="shared" si="12"/>
        <v>0</v>
      </c>
      <c r="G28" s="11">
        <v>0.23</v>
      </c>
      <c r="H28" s="12">
        <f t="shared" si="13"/>
        <v>0</v>
      </c>
      <c r="I28" s="13">
        <f t="shared" si="14"/>
        <v>0</v>
      </c>
    </row>
    <row r="29" spans="1:9" ht="20.149999999999999" hidden="1" customHeight="1">
      <c r="A29" s="7">
        <v>12</v>
      </c>
      <c r="B29" s="52"/>
      <c r="C29" s="7"/>
      <c r="D29" s="9"/>
      <c r="E29" s="22"/>
      <c r="F29" s="10">
        <f t="shared" si="12"/>
        <v>0</v>
      </c>
      <c r="G29" s="11">
        <v>0.23</v>
      </c>
      <c r="H29" s="12">
        <f t="shared" si="13"/>
        <v>0</v>
      </c>
      <c r="I29" s="13">
        <f t="shared" si="14"/>
        <v>0</v>
      </c>
    </row>
    <row r="30" spans="1:9" ht="20.149999999999999" hidden="1" customHeight="1">
      <c r="A30" s="7">
        <v>13</v>
      </c>
      <c r="B30" s="52"/>
      <c r="C30" s="7"/>
      <c r="D30" s="9"/>
      <c r="E30" s="22"/>
      <c r="F30" s="10">
        <f t="shared" ref="F30" si="15">D30*E30</f>
        <v>0</v>
      </c>
      <c r="G30" s="11">
        <v>0.23</v>
      </c>
      <c r="H30" s="12">
        <f t="shared" ref="H30" si="16">F30*G30</f>
        <v>0</v>
      </c>
      <c r="I30" s="13">
        <f t="shared" ref="I30" si="17">F30+H30</f>
        <v>0</v>
      </c>
    </row>
    <row r="31" spans="1:9" ht="20.149999999999999" hidden="1" customHeight="1">
      <c r="A31" s="7">
        <v>14</v>
      </c>
      <c r="B31" s="51"/>
      <c r="C31" s="7"/>
      <c r="D31" s="9"/>
      <c r="E31" s="22"/>
      <c r="F31" s="10">
        <f t="shared" ref="F31:F34" si="18">D31*E31</f>
        <v>0</v>
      </c>
      <c r="G31" s="11">
        <v>0.23</v>
      </c>
      <c r="H31" s="12">
        <f t="shared" ref="H31:H34" si="19">F31*G31</f>
        <v>0</v>
      </c>
      <c r="I31" s="13">
        <f t="shared" ref="I31:I34" si="20">F31+H31</f>
        <v>0</v>
      </c>
    </row>
    <row r="32" spans="1:9" ht="20.149999999999999" hidden="1" customHeight="1">
      <c r="A32" s="7">
        <v>15</v>
      </c>
      <c r="B32" s="51"/>
      <c r="C32" s="7"/>
      <c r="D32" s="9"/>
      <c r="E32" s="22"/>
      <c r="F32" s="10">
        <f t="shared" si="18"/>
        <v>0</v>
      </c>
      <c r="G32" s="11">
        <v>0.23</v>
      </c>
      <c r="H32" s="12">
        <f t="shared" si="19"/>
        <v>0</v>
      </c>
      <c r="I32" s="13">
        <f t="shared" si="20"/>
        <v>0</v>
      </c>
    </row>
    <row r="33" spans="1:47" ht="20.149999999999999" hidden="1" customHeight="1">
      <c r="A33" s="7">
        <v>16</v>
      </c>
      <c r="B33" s="51"/>
      <c r="C33" s="7"/>
      <c r="D33" s="9"/>
      <c r="E33" s="22"/>
      <c r="F33" s="10">
        <f t="shared" si="18"/>
        <v>0</v>
      </c>
      <c r="G33" s="11">
        <v>0.23</v>
      </c>
      <c r="H33" s="12">
        <f t="shared" si="19"/>
        <v>0</v>
      </c>
      <c r="I33" s="13">
        <f t="shared" si="20"/>
        <v>0</v>
      </c>
    </row>
    <row r="34" spans="1:47" ht="20.149999999999999" hidden="1" customHeight="1">
      <c r="A34" s="7">
        <v>17</v>
      </c>
      <c r="B34" s="51"/>
      <c r="C34" s="7"/>
      <c r="D34" s="9"/>
      <c r="E34" s="22"/>
      <c r="F34" s="10">
        <f t="shared" si="18"/>
        <v>0</v>
      </c>
      <c r="G34" s="11">
        <v>0.23</v>
      </c>
      <c r="H34" s="12">
        <f t="shared" si="19"/>
        <v>0</v>
      </c>
      <c r="I34" s="13">
        <f t="shared" si="20"/>
        <v>0</v>
      </c>
    </row>
    <row r="35" spans="1:47" ht="20.149999999999999" hidden="1" customHeight="1">
      <c r="A35" s="7">
        <v>18</v>
      </c>
      <c r="B35" s="51"/>
      <c r="C35" s="7"/>
      <c r="D35" s="9"/>
      <c r="E35" s="22"/>
      <c r="F35" s="10">
        <f t="shared" ref="F35:F38" si="21">D35*E35</f>
        <v>0</v>
      </c>
      <c r="G35" s="11">
        <v>0.23</v>
      </c>
      <c r="H35" s="12">
        <f t="shared" ref="H35:H38" si="22">F35*G35</f>
        <v>0</v>
      </c>
      <c r="I35" s="13">
        <f t="shared" ref="I35:I38" si="23">F35+H35</f>
        <v>0</v>
      </c>
    </row>
    <row r="36" spans="1:47" ht="20.149999999999999" hidden="1" customHeight="1">
      <c r="A36" s="7">
        <v>19</v>
      </c>
      <c r="B36" s="51"/>
      <c r="C36" s="7"/>
      <c r="D36" s="9"/>
      <c r="E36" s="22"/>
      <c r="F36" s="10">
        <f t="shared" si="21"/>
        <v>0</v>
      </c>
      <c r="G36" s="11">
        <v>0.23</v>
      </c>
      <c r="H36" s="12">
        <f t="shared" si="22"/>
        <v>0</v>
      </c>
      <c r="I36" s="13">
        <f t="shared" si="23"/>
        <v>0</v>
      </c>
    </row>
    <row r="37" spans="1:47" ht="20.149999999999999" hidden="1" customHeight="1">
      <c r="A37" s="7">
        <v>20</v>
      </c>
      <c r="B37" s="51"/>
      <c r="C37" s="7"/>
      <c r="D37" s="9"/>
      <c r="E37" s="22"/>
      <c r="F37" s="10">
        <f t="shared" si="21"/>
        <v>0</v>
      </c>
      <c r="G37" s="11">
        <v>0.23</v>
      </c>
      <c r="H37" s="12">
        <f t="shared" si="22"/>
        <v>0</v>
      </c>
      <c r="I37" s="13">
        <f t="shared" si="23"/>
        <v>0</v>
      </c>
    </row>
    <row r="38" spans="1:47" ht="20.149999999999999" hidden="1" customHeight="1">
      <c r="A38" s="7">
        <v>21</v>
      </c>
      <c r="B38" s="51"/>
      <c r="C38" s="7"/>
      <c r="D38" s="9"/>
      <c r="E38" s="22"/>
      <c r="F38" s="10">
        <f t="shared" si="21"/>
        <v>0</v>
      </c>
      <c r="G38" s="11">
        <v>0.23</v>
      </c>
      <c r="H38" s="12">
        <f t="shared" si="22"/>
        <v>0</v>
      </c>
      <c r="I38" s="13">
        <f t="shared" si="23"/>
        <v>0</v>
      </c>
    </row>
    <row r="39" spans="1:47" ht="20.149999999999999" hidden="1" customHeight="1">
      <c r="A39" s="7">
        <v>22</v>
      </c>
      <c r="B39" s="51"/>
      <c r="C39" s="7"/>
      <c r="D39" s="9"/>
      <c r="E39" s="20"/>
      <c r="F39" s="10">
        <f t="shared" ref="F39:F40" si="24">D39*E39</f>
        <v>0</v>
      </c>
      <c r="G39" s="11">
        <v>0.23</v>
      </c>
      <c r="H39" s="12">
        <f t="shared" ref="H39:H40" si="25">F39*G39</f>
        <v>0</v>
      </c>
      <c r="I39" s="13">
        <f t="shared" ref="I39:I40" si="26">F39+H39</f>
        <v>0</v>
      </c>
    </row>
    <row r="40" spans="1:47" ht="20.149999999999999" hidden="1" customHeight="1">
      <c r="A40" s="7">
        <v>23</v>
      </c>
      <c r="B40" s="51"/>
      <c r="C40" s="7"/>
      <c r="D40" s="9"/>
      <c r="E40" s="20"/>
      <c r="F40" s="10">
        <f t="shared" si="24"/>
        <v>0</v>
      </c>
      <c r="G40" s="11">
        <v>0.23</v>
      </c>
      <c r="H40" s="12">
        <f t="shared" si="25"/>
        <v>0</v>
      </c>
      <c r="I40" s="13">
        <f t="shared" si="26"/>
        <v>0</v>
      </c>
    </row>
    <row r="41" spans="1:47" ht="20.149999999999999" hidden="1" customHeight="1">
      <c r="A41" s="7">
        <v>24</v>
      </c>
      <c r="B41" s="53"/>
      <c r="C41" s="7"/>
      <c r="D41" s="9"/>
      <c r="E41" s="22"/>
      <c r="F41" s="10">
        <f>D41*E41</f>
        <v>0</v>
      </c>
      <c r="G41" s="11">
        <v>0.23</v>
      </c>
      <c r="H41" s="12">
        <f>F41*G41</f>
        <v>0</v>
      </c>
      <c r="I41" s="13">
        <f>F41+H41</f>
        <v>0</v>
      </c>
    </row>
    <row r="42" spans="1:47" ht="15" hidden="1" customHeight="1">
      <c r="A42" s="7">
        <v>25</v>
      </c>
      <c r="B42" s="52"/>
      <c r="C42" s="7"/>
      <c r="D42" s="9"/>
      <c r="E42" s="22"/>
      <c r="F42" s="10">
        <f t="shared" ref="F42" si="27">D42*E42</f>
        <v>0</v>
      </c>
      <c r="G42" s="11">
        <v>0.23</v>
      </c>
      <c r="H42" s="12">
        <f t="shared" ref="H42" si="28">F42*G42</f>
        <v>0</v>
      </c>
      <c r="I42" s="13">
        <f t="shared" ref="I42" si="29">F42+H42</f>
        <v>0</v>
      </c>
    </row>
    <row r="43" spans="1:47" ht="20.149999999999999" customHeight="1">
      <c r="B43" s="1"/>
      <c r="D43" s="61" t="s">
        <v>3</v>
      </c>
      <c r="E43" s="62"/>
      <c r="F43" s="23">
        <f>SUM(F18:F42)</f>
        <v>0</v>
      </c>
      <c r="G43" s="24" t="s">
        <v>10</v>
      </c>
      <c r="H43" s="25">
        <f>SUM(H18:H42)</f>
        <v>0</v>
      </c>
      <c r="I43" s="25">
        <f>SUM(I18:I42)</f>
        <v>0</v>
      </c>
    </row>
    <row r="44" spans="1:47" ht="20.149999999999999" customHeight="1">
      <c r="B44" s="1"/>
    </row>
    <row r="45" spans="1:47" ht="20.149999999999999" customHeight="1">
      <c r="B45" t="s">
        <v>49</v>
      </c>
    </row>
    <row r="46" spans="1:47" ht="20.149999999999999" customHeight="1">
      <c r="A46" s="66"/>
      <c r="B46" s="66"/>
      <c r="C46" s="66"/>
      <c r="D46" s="66"/>
      <c r="E46" s="66"/>
      <c r="F46" s="66"/>
      <c r="G46" s="66"/>
      <c r="H46" s="66"/>
      <c r="I46" s="66"/>
      <c r="J46" s="2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20.149999999999999" customHeight="1">
      <c r="A47" s="27"/>
      <c r="B47" s="27"/>
      <c r="C47" s="27"/>
      <c r="D47" s="27"/>
      <c r="E47" s="27"/>
      <c r="F47" s="27"/>
      <c r="G47" s="27"/>
      <c r="H47" s="27"/>
      <c r="I47" s="27"/>
      <c r="J47" s="2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20.149999999999999" customHeight="1">
      <c r="A48" s="57"/>
      <c r="B48" s="57"/>
      <c r="C48" s="57"/>
      <c r="D48" s="57"/>
      <c r="E48" s="57"/>
      <c r="F48" s="57"/>
      <c r="G48" s="57"/>
      <c r="H48" s="57"/>
      <c r="I48" s="57"/>
      <c r="J48" s="2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20.149999999999999" customHeight="1">
      <c r="A49" s="27"/>
      <c r="B49" s="27"/>
      <c r="C49" s="27"/>
      <c r="D49" s="27"/>
      <c r="E49" s="27"/>
      <c r="F49" s="27"/>
      <c r="G49" s="27"/>
      <c r="H49" s="27"/>
      <c r="I49" s="27"/>
      <c r="J49" s="26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20.149999999999999" customHeight="1">
      <c r="A50" s="57" t="s">
        <v>15</v>
      </c>
      <c r="B50" s="57"/>
      <c r="C50" s="57"/>
      <c r="D50" s="57"/>
      <c r="E50" s="57"/>
      <c r="F50" s="57"/>
      <c r="G50" s="57"/>
      <c r="H50" s="57"/>
      <c r="I50" s="57"/>
      <c r="J50" s="2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20.149999999999999" customHeight="1">
      <c r="A51" s="26"/>
      <c r="B51" s="26"/>
      <c r="C51" s="26"/>
      <c r="D51" s="26"/>
      <c r="E51" s="28"/>
      <c r="F51" s="28"/>
      <c r="G51" s="26"/>
      <c r="H51" s="28"/>
      <c r="I51" s="26"/>
      <c r="J51" s="2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2" customFormat="1" ht="20.149999999999999" customHeight="1">
      <c r="A52" s="41" t="s">
        <v>16</v>
      </c>
      <c r="B52" s="42" t="s">
        <v>17</v>
      </c>
      <c r="C52" s="43"/>
      <c r="D52" s="43"/>
      <c r="E52" s="44"/>
      <c r="F52" s="44"/>
      <c r="G52" s="44"/>
      <c r="H52" s="44"/>
      <c r="I52" s="44"/>
      <c r="J52" s="44"/>
    </row>
    <row r="53" spans="1:47" s="2" customFormat="1" ht="20.149999999999999" customHeight="1">
      <c r="B53" s="58" t="s">
        <v>18</v>
      </c>
      <c r="C53" s="58"/>
      <c r="D53" s="58"/>
      <c r="E53" s="58"/>
      <c r="F53" s="42"/>
      <c r="G53" s="42"/>
      <c r="H53" s="42"/>
      <c r="I53" s="42"/>
      <c r="J53" s="42"/>
    </row>
    <row r="54" spans="1:47" s="2" customFormat="1" ht="20.149999999999999" customHeight="1">
      <c r="A54" s="45"/>
      <c r="B54" s="32"/>
      <c r="C54" s="45"/>
      <c r="D54" s="45"/>
      <c r="E54" s="45"/>
      <c r="F54" s="45"/>
      <c r="G54" s="45"/>
      <c r="H54" s="45"/>
      <c r="I54" s="45"/>
      <c r="J54" s="45"/>
    </row>
    <row r="55" spans="1:47" s="2" customFormat="1" ht="20.149999999999999" customHeight="1">
      <c r="A55" s="42"/>
      <c r="B55" s="58" t="s">
        <v>19</v>
      </c>
      <c r="C55" s="58"/>
      <c r="D55" s="58"/>
      <c r="E55" s="58"/>
      <c r="F55" s="42"/>
      <c r="G55" s="42"/>
      <c r="H55" s="42"/>
      <c r="I55" s="42"/>
      <c r="J55" s="42"/>
    </row>
    <row r="56" spans="1:47" s="2" customFormat="1" ht="20.149999999999999" customHeight="1">
      <c r="A56" s="45"/>
      <c r="B56" s="32"/>
      <c r="C56" s="45"/>
      <c r="D56" s="45"/>
      <c r="E56" s="45"/>
      <c r="F56" s="45"/>
      <c r="G56" s="45"/>
      <c r="H56" s="45"/>
      <c r="I56" s="45"/>
      <c r="J56" s="45"/>
    </row>
    <row r="57" spans="1:47" s="2" customFormat="1" ht="20.149999999999999" customHeight="1">
      <c r="B57" s="58" t="s">
        <v>20</v>
      </c>
      <c r="C57" s="58"/>
      <c r="D57" s="58"/>
      <c r="E57" s="58"/>
      <c r="F57" s="42"/>
      <c r="G57" s="42"/>
      <c r="H57" s="42"/>
      <c r="I57" s="42"/>
      <c r="J57" s="42"/>
    </row>
    <row r="58" spans="1:47" s="2" customFormat="1" ht="20.149999999999999" customHeight="1">
      <c r="A58" s="45"/>
      <c r="B58" s="32"/>
      <c r="C58" s="45"/>
      <c r="D58" s="45"/>
      <c r="E58" s="45"/>
      <c r="F58" s="45"/>
      <c r="G58" s="45"/>
      <c r="H58" s="45"/>
      <c r="I58" s="45"/>
      <c r="J58" s="45"/>
    </row>
    <row r="59" spans="1:47" s="2" customFormat="1" ht="20.149999999999999" customHeight="1">
      <c r="A59" s="41" t="s">
        <v>21</v>
      </c>
      <c r="B59" s="49" t="s">
        <v>25</v>
      </c>
      <c r="C59" s="30"/>
      <c r="D59" s="30"/>
      <c r="E59" s="30"/>
      <c r="F59" s="30"/>
      <c r="G59" s="30"/>
      <c r="H59" s="30"/>
      <c r="I59" s="30"/>
      <c r="J59" s="30"/>
    </row>
    <row r="60" spans="1:47" s="2" customFormat="1" ht="20.149999999999999" customHeight="1">
      <c r="B60" s="59" t="s">
        <v>26</v>
      </c>
      <c r="C60" s="59"/>
      <c r="D60" s="59"/>
      <c r="E60" s="59"/>
      <c r="F60" s="59"/>
      <c r="G60" s="59"/>
      <c r="H60" s="59"/>
      <c r="I60" s="59"/>
      <c r="J60" s="59"/>
    </row>
    <row r="61" spans="1:47" s="2" customFormat="1" ht="20.149999999999999" customHeight="1">
      <c r="B61" s="60" t="s">
        <v>27</v>
      </c>
      <c r="C61" s="60"/>
      <c r="D61" s="60"/>
      <c r="E61" s="60"/>
      <c r="F61" s="60"/>
      <c r="G61" s="60"/>
      <c r="H61" s="60"/>
      <c r="I61" s="60"/>
      <c r="J61" s="60"/>
    </row>
    <row r="62" spans="1:47" s="2" customFormat="1" ht="20.149999999999999" customHeight="1">
      <c r="B62" s="46"/>
      <c r="C62" s="47"/>
      <c r="D62" s="47"/>
      <c r="E62" s="43"/>
      <c r="F62" s="43"/>
      <c r="G62" s="43"/>
      <c r="H62" s="43"/>
      <c r="I62" s="43"/>
      <c r="J62" s="43"/>
    </row>
    <row r="63" spans="1:47" s="2" customFormat="1" ht="20.149999999999999" customHeight="1">
      <c r="A63" s="48" t="s">
        <v>22</v>
      </c>
      <c r="B63" s="60" t="s">
        <v>28</v>
      </c>
      <c r="C63" s="60"/>
      <c r="D63" s="60"/>
      <c r="E63" s="60"/>
      <c r="F63" s="60"/>
      <c r="G63" s="60"/>
      <c r="H63" s="60"/>
      <c r="I63" s="60"/>
      <c r="J63" s="60"/>
    </row>
    <row r="64" spans="1:47" s="2" customFormat="1" ht="20.149999999999999" customHeight="1">
      <c r="A64" s="48"/>
      <c r="B64" s="46"/>
      <c r="C64" s="34"/>
      <c r="D64" s="34"/>
      <c r="E64" s="34"/>
      <c r="F64" s="34"/>
      <c r="G64" s="34"/>
      <c r="H64" s="34"/>
      <c r="I64" s="34"/>
      <c r="J64" s="34"/>
    </row>
    <row r="65" spans="1:47" s="2" customFormat="1" ht="20.149999999999999" customHeight="1">
      <c r="A65" s="48"/>
      <c r="B65" s="46"/>
      <c r="C65" s="34"/>
      <c r="D65" s="34"/>
      <c r="E65" s="34"/>
      <c r="F65" s="34"/>
      <c r="G65" s="34"/>
      <c r="H65" s="34"/>
      <c r="I65" s="34"/>
      <c r="J65" s="34"/>
    </row>
    <row r="66" spans="1:47" s="2" customFormat="1" ht="20.149999999999999" customHeight="1">
      <c r="A66" s="48"/>
      <c r="B66" s="46"/>
      <c r="C66" s="34"/>
      <c r="D66" s="34"/>
      <c r="E66" s="34"/>
      <c r="F66" s="34"/>
      <c r="G66" s="34"/>
      <c r="H66" s="34"/>
      <c r="I66" s="34"/>
      <c r="J66" s="34"/>
    </row>
    <row r="67" spans="1:47" s="2" customFormat="1" ht="20.149999999999999" customHeight="1">
      <c r="A67" s="48" t="s">
        <v>23</v>
      </c>
      <c r="B67" s="60" t="s">
        <v>29</v>
      </c>
      <c r="C67" s="60"/>
      <c r="D67" s="60"/>
      <c r="E67" s="60"/>
      <c r="F67" s="60"/>
      <c r="G67" s="60"/>
      <c r="H67" s="60"/>
      <c r="I67" s="60"/>
      <c r="J67" s="34"/>
    </row>
    <row r="68" spans="1:47" ht="20.149999999999999" customHeight="1">
      <c r="A68" s="33"/>
      <c r="B68" s="60"/>
      <c r="C68" s="60"/>
      <c r="D68" s="60"/>
      <c r="E68" s="60"/>
      <c r="F68" s="60"/>
      <c r="G68" s="60"/>
      <c r="H68" s="60"/>
      <c r="I68" s="60"/>
      <c r="J68" s="34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20.149999999999999" customHeight="1">
      <c r="B69" s="59" t="s">
        <v>30</v>
      </c>
      <c r="C69" s="59"/>
      <c r="D69" s="59"/>
      <c r="E69" s="59"/>
      <c r="F69" s="59"/>
      <c r="G69" s="59"/>
      <c r="H69" s="50"/>
      <c r="I69" s="30"/>
      <c r="J69" s="3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0.149999999999999" customHeight="1">
      <c r="A70" s="30"/>
      <c r="B70" s="59" t="s">
        <v>31</v>
      </c>
      <c r="C70" s="59"/>
      <c r="D70" s="59"/>
      <c r="E70" s="59"/>
      <c r="F70" s="59"/>
      <c r="G70" s="59"/>
      <c r="H70" s="5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0.149999999999999" customHeight="1">
      <c r="A71" s="29"/>
      <c r="B71" s="59" t="s">
        <v>32</v>
      </c>
      <c r="C71" s="59"/>
      <c r="D71" s="59"/>
      <c r="E71" s="59"/>
      <c r="F71" s="59"/>
      <c r="G71" s="59"/>
      <c r="H71" s="5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20.149999999999999" customHeight="1">
      <c r="A72" s="30"/>
      <c r="B72" s="59" t="s">
        <v>31</v>
      </c>
      <c r="C72" s="59"/>
      <c r="D72" s="59"/>
      <c r="E72" s="59"/>
      <c r="F72" s="59"/>
      <c r="G72" s="59"/>
      <c r="H72" s="5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20.149999999999999" customHeight="1">
      <c r="A73" s="29" t="s">
        <v>24</v>
      </c>
      <c r="B73" s="37" t="s">
        <v>35</v>
      </c>
      <c r="C73" s="30"/>
      <c r="D73" s="30"/>
      <c r="E73" s="30"/>
      <c r="F73" s="36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20.149999999999999" customHeight="1">
      <c r="A74" s="38"/>
      <c r="B74" s="35" t="s">
        <v>33</v>
      </c>
      <c r="C74" s="30"/>
      <c r="D74" s="30"/>
      <c r="E74" s="30"/>
      <c r="F74" s="36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20.149999999999999" customHeight="1">
      <c r="A75" s="31"/>
      <c r="B75" s="35" t="s">
        <v>33</v>
      </c>
      <c r="C75" s="30"/>
      <c r="D75" s="30"/>
      <c r="E75" s="30"/>
      <c r="F75" s="36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20.149999999999999" customHeight="1">
      <c r="A76" s="31"/>
      <c r="B76" s="35" t="s">
        <v>34</v>
      </c>
      <c r="C76" s="30"/>
      <c r="D76" s="30"/>
      <c r="E76" s="30"/>
      <c r="F76" s="36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20.149999999999999" customHeight="1">
      <c r="A77" s="31"/>
      <c r="B77" s="35"/>
      <c r="C77" s="30"/>
      <c r="D77" s="55" t="s">
        <v>36</v>
      </c>
      <c r="E77" s="55"/>
      <c r="F77" s="55"/>
      <c r="G77" s="55"/>
      <c r="H77" s="39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20.149999999999999" customHeight="1">
      <c r="A78" s="31"/>
      <c r="B78" s="35"/>
      <c r="C78" s="30"/>
      <c r="D78" s="56" t="s">
        <v>37</v>
      </c>
      <c r="E78" s="56"/>
      <c r="F78" s="56"/>
      <c r="G78" s="56"/>
      <c r="H78" s="4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20.149999999999999" customHeight="1">
      <c r="A79" s="31"/>
      <c r="B79" s="35"/>
      <c r="C79" s="30"/>
      <c r="D79" s="56"/>
      <c r="E79" s="56"/>
      <c r="F79" s="56"/>
      <c r="G79" s="56"/>
      <c r="H79" s="4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20.149999999999999" customHeight="1">
      <c r="A80" s="31"/>
      <c r="B80" s="35"/>
      <c r="C80" s="30"/>
      <c r="D80" s="56"/>
      <c r="E80" s="56"/>
      <c r="F80" s="56"/>
      <c r="G80" s="56"/>
      <c r="H80" s="4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</sheetData>
  <autoFilter ref="A16:I43" xr:uid="{00000000-0009-0000-0000-000000000000}"/>
  <mergeCells count="20">
    <mergeCell ref="D43:E43"/>
    <mergeCell ref="G8:I8"/>
    <mergeCell ref="G9:I9"/>
    <mergeCell ref="A11:I11"/>
    <mergeCell ref="A46:I46"/>
    <mergeCell ref="D77:G77"/>
    <mergeCell ref="D78:G80"/>
    <mergeCell ref="A48:I48"/>
    <mergeCell ref="A50:I50"/>
    <mergeCell ref="B53:E53"/>
    <mergeCell ref="B55:E55"/>
    <mergeCell ref="B57:E57"/>
    <mergeCell ref="B69:G69"/>
    <mergeCell ref="B70:G70"/>
    <mergeCell ref="B71:G71"/>
    <mergeCell ref="B72:G72"/>
    <mergeCell ref="B60:J60"/>
    <mergeCell ref="B61:J61"/>
    <mergeCell ref="B63:J63"/>
    <mergeCell ref="B67:I6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2422AC8-4282-4F14-9C19-D02270BE14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2025-01-16T12:01:41Z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