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wspólne\siwz\Izabela Cendrowska\Siewna do powtórzenia\załączniki do wniosku\"/>
    </mc:Choice>
  </mc:AlternateContent>
  <xr:revisionPtr revIDLastSave="0" documentId="13_ncr:1_{3C43200F-7238-4129-AF26-F7D68A315872}" xr6:coauthVersionLast="47" xr6:coauthVersionMax="47" xr10:uidLastSave="{00000000-0000-0000-0000-000000000000}"/>
  <bookViews>
    <workbookView xWindow="28680" yWindow="-120" windowWidth="29040" windowHeight="16440" activeTab="1" xr2:uid="{00000000-000D-0000-FFFF-FFFF00000000}"/>
  </bookViews>
  <sheets>
    <sheet name="TER" sheetId="3" r:id="rId1"/>
    <sheet name="TER poprawiona" sheetId="4" r:id="rId2"/>
  </sheets>
  <definedNames>
    <definedName name="_xlnm.Print_Titles" localSheetId="0">TER!$1:$6</definedName>
    <definedName name="_xlnm.Print_Titles" localSheetId="1">'TER poprawiona'!$1:$6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" l="1"/>
  <c r="H16" i="4"/>
  <c r="H17" i="4"/>
  <c r="H18" i="4"/>
  <c r="H9" i="4"/>
  <c r="H10" i="4"/>
  <c r="H11" i="4"/>
  <c r="H12" i="4"/>
  <c r="H31" i="4"/>
  <c r="H30" i="4"/>
  <c r="H29" i="4"/>
  <c r="H28" i="4"/>
  <c r="H27" i="4"/>
  <c r="H26" i="4"/>
  <c r="H25" i="4"/>
  <c r="H24" i="4"/>
  <c r="H23" i="4"/>
  <c r="H22" i="4"/>
  <c r="H20" i="4"/>
  <c r="H19" i="4"/>
  <c r="H14" i="4"/>
  <c r="H13" i="4"/>
  <c r="H8" i="4"/>
  <c r="H26" i="3"/>
  <c r="H25" i="3"/>
  <c r="H24" i="3"/>
  <c r="H9" i="3"/>
  <c r="H10" i="3"/>
  <c r="H11" i="3"/>
  <c r="H12" i="3"/>
  <c r="H14" i="3"/>
  <c r="H15" i="3"/>
  <c r="H16" i="3"/>
  <c r="H17" i="3"/>
  <c r="H18" i="3"/>
  <c r="H19" i="3"/>
  <c r="H20" i="3"/>
  <c r="H21" i="3"/>
  <c r="H22" i="3"/>
  <c r="H23" i="3"/>
  <c r="H8" i="3"/>
  <c r="H32" i="4" l="1"/>
  <c r="H33" i="4" s="1"/>
  <c r="H34" i="4" s="1"/>
</calcChain>
</file>

<file path=xl/sharedStrings.xml><?xml version="1.0" encoding="utf-8"?>
<sst xmlns="http://schemas.openxmlformats.org/spreadsheetml/2006/main" count="195" uniqueCount="77">
  <si>
    <t>Nr</t>
  </si>
  <si>
    <t>Podstawa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</si>
  <si>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</si>
  <si>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</si>
  <si>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</si>
  <si>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</si>
  <si>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</si>
  <si>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</si>
  <si>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</si>
  <si>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</si>
  <si>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</si>
  <si>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</si>
  <si>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</si>
  <si>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</si>
  <si>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Budowa kanałów deszczowych z rur żelbetowych d=300mm</t>
  </si>
  <si>
    <t>m</t>
  </si>
  <si>
    <t>m2</t>
  </si>
  <si>
    <t>kpl</t>
  </si>
  <si>
    <t>Budowa podłączeń wpustów deszczowych z rur PVC d=200mm</t>
  </si>
  <si>
    <t>Budowa studzienek wpustów deszczowych d=500mm</t>
  </si>
  <si>
    <t>Budowa przyłączy kanalizacji deszczowej z rur PVC d=160mm</t>
  </si>
  <si>
    <t>m-g</t>
  </si>
  <si>
    <t>Podatek VAT 23%</t>
  </si>
  <si>
    <t>Ogółem</t>
  </si>
  <si>
    <t>Razem</t>
  </si>
  <si>
    <t>Budowa studni kanalizacyjnych z elementów betonowych i żelbetowych DN1200</t>
  </si>
  <si>
    <t>Odwodnienie wykopów przez pompowanie wody</t>
  </si>
  <si>
    <t>1.</t>
  </si>
  <si>
    <t>2.</t>
  </si>
  <si>
    <t>3.</t>
  </si>
  <si>
    <t>4.</t>
  </si>
  <si>
    <t>5.</t>
  </si>
  <si>
    <t>6.</t>
  </si>
  <si>
    <t>7.</t>
  </si>
  <si>
    <t>8.</t>
  </si>
  <si>
    <t>Budowa podłączeń do istniejących kanałów deszczowych z rur PVC d=160 mm</t>
  </si>
  <si>
    <t>Budowa podłączeń do istniejących kanałów deszczowych z rur PVC d=200 mm</t>
  </si>
  <si>
    <t>Budowa podłączeń do istniejących kanałów deszczowych z rur żelbetowych d=300mm</t>
  </si>
  <si>
    <t>9.</t>
  </si>
  <si>
    <t>10.</t>
  </si>
  <si>
    <t>Demontaż istniejącej kanalizacji deszczowej wraz ze studniami</t>
  </si>
  <si>
    <t>Rozebranie krawężników betonowych wraz z ławą z betonu</t>
  </si>
  <si>
    <t>11.</t>
  </si>
  <si>
    <t>12.</t>
  </si>
  <si>
    <t>13.</t>
  </si>
  <si>
    <t>14.</t>
  </si>
  <si>
    <t>Obudowa włazów studni z kostki kamiennej rzędowej o wysokości  15/17cm na podsypce cementowo-piaskowej</t>
  </si>
  <si>
    <t xml:space="preserve">Budowa kanalizacji deszczowej z przyłączami w ul. Siewnej w Szczecinie </t>
  </si>
  <si>
    <t>Roboty drogowe</t>
  </si>
  <si>
    <t>15.</t>
  </si>
  <si>
    <t>Odtworzenie nawierzchni drogi/chodnika/wjazdu na posesję</t>
  </si>
  <si>
    <t>Odtworzenie krawężników betonowych na ławie betonowej</t>
  </si>
  <si>
    <t>DB</t>
  </si>
  <si>
    <t>Rozebranie nawierzchni  drogi/chodnika/wjazdu na posesję wraz z podbudową, z przygotowaniem materiału do ponownego wbudowania</t>
  </si>
  <si>
    <t>Roboty sanitarne</t>
  </si>
  <si>
    <t>Tabela elementów rozliczeniowych</t>
  </si>
  <si>
    <t>Załącznik nr 11 do SWZ</t>
  </si>
  <si>
    <t>1a.</t>
  </si>
  <si>
    <t>1b.</t>
  </si>
  <si>
    <t>1c.</t>
  </si>
  <si>
    <t>1d.</t>
  </si>
  <si>
    <t>1e.</t>
  </si>
  <si>
    <t>3a.</t>
  </si>
  <si>
    <t>3b.</t>
  </si>
  <si>
    <t>3c.</t>
  </si>
  <si>
    <t>3d.</t>
  </si>
  <si>
    <t>3e.</t>
  </si>
  <si>
    <t>Odtworzenie nawierzchni drogi z płyt żelbetowych drogowych</t>
  </si>
  <si>
    <t>Odtworzenie nawierzchni bitumicznej drogi</t>
  </si>
  <si>
    <t xml:space="preserve">Odtworzenie nawierzchni  chodnika z płyt betonowych </t>
  </si>
  <si>
    <t xml:space="preserve">Odtworzenie nawierzchni zjazdu z betonowej kostki brukowej </t>
  </si>
  <si>
    <t>Odtworzenie nawierzchni zjazdu z betonu wylewanego na mokro</t>
  </si>
  <si>
    <t xml:space="preserve">Rozebranie nawierzchni  drogi z płyt żelbetowych drogowych wraz z podbudową oraz z przygotowaniem materiału do ponownego wbudowania </t>
  </si>
  <si>
    <t xml:space="preserve">Rozebranie nawierzchni  chodnika z płyt betonowych wraz z przygotowaniem materiału do ponownego wbudowania </t>
  </si>
  <si>
    <t xml:space="preserve">Rozebranie nawierzchni  zjazdu z betonu wylewanego na mokro </t>
  </si>
  <si>
    <t xml:space="preserve">Rozebranie nawierzchni bitumicznej drogi wraz z podbudową </t>
  </si>
  <si>
    <t xml:space="preserve">Rozebranie nawierzchni  zjazdu z betonowej kostki brukowej wraz z przygotowaniem materiału do ponownego wbudowania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</si>
</sst>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zł&quot;;\-#,##0.00\ &quot;zł&quot;"/>
    <numFmt numFmtId="164" formatCode="#,##0.00\ &quot;zł&quot;"/>
  </numFmts>
  <fonts count="11" x14ac:knownFonts="1">
    <font>
      <sz val="10"/>
      <color rgb="FF000000"/>
      <name val="Arial"/>
    </font>
    <font>
      <i/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7" fillId="0" borderId="0" xfId="0" applyFont="1" applyFill="1" applyAlignment="1">
      <alignment vertical="top"/>
    </xf>
    <xf numFmtId="164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8" fillId="2" borderId="6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7" fontId="1" fillId="2" borderId="1" xfId="0" applyNumberFormat="1" applyFont="1" applyFill="1" applyBorder="1" applyAlignment="1">
      <alignment horizontal="right" vertical="center" wrapText="1"/>
    </xf>
    <xf numFmtId="7" fontId="9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267891</xdr:colOff>
      <xdr:row>29</xdr:row>
      <xdr:rowOff>130968</xdr:rowOff>
    </xdr:from>
    <xdr:to>
      <xdr:col>7</xdr:col>
      <xdr:colOff>708422</xdr:colOff>
      <xdr:row>42</xdr:row>
      <xdr:rowOff>65484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235442CF-B51E-45A5-9209-7A350126D9AF}"/>
            </a:ext>
          </a:extLst>
        </xdr:cNvPr>
        <xdr:cNvSpPr txBox="1"/>
      </xdr:nvSpPr>
      <xdr:spPr>
        <a:xfrm>
          <a:off x="267891" y="7066359"/>
          <a:ext cx="6792515" cy="20240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zawierają wszelkie roboty niezbędne do wykonania kanalizacji deszczowej wraz z odtworzeniem nawierzchni zgodnie z dokumentacją budowlaną (DB) stanowiącą załącznik do postępowania przetargowego, a w szczególności: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wykonanie wykopów wraz z umocnieniem,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dowóz piasku i ułożenie podsypki piaskowej,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ułożenie i montaż elementów kanalizacji (rur, studni, przyłączy siodłowych, studzienek pod wpusty),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zasypywanie wykopów izagęszczanie gruntu,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wywóz nadmiaru gruntu i </a:t>
          </a:r>
          <a:r>
            <a:rPr lang="pl-P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elementów zdemontowanej kanalizacji </a:t>
          </a:r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20 km,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próby szczelności wszystkich odcinków kanalizacji,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wykonanie studzienek zbiorczych w przypadku odwadniania wykopów.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uwzględniają również czynności geodezyjne w toku budowy.</a:t>
          </a:r>
          <a:r>
            <a:rPr lang="pl-PL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267891</xdr:colOff>
      <xdr:row>37</xdr:row>
      <xdr:rowOff>130968</xdr:rowOff>
    </xdr:from>
    <xdr:to>
      <xdr:col>7</xdr:col>
      <xdr:colOff>708422</xdr:colOff>
      <xdr:row>52</xdr:row>
      <xdr:rowOff>53578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35AA351-C2C8-4D5B-9BCC-D9165192F201}"/>
            </a:ext>
          </a:extLst>
        </xdr:cNvPr>
        <xdr:cNvSpPr txBox="1"/>
      </xdr:nvSpPr>
      <xdr:spPr>
        <a:xfrm>
          <a:off x="267891" y="9977437"/>
          <a:ext cx="6792515" cy="2333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zawierają wszelkie roboty niezbędne do wykonania kanalizacji deszczowej wraz z odtworzeniem nawierzchni zgodnie z dokumentacją budowlaną (DB) stanowiącą załącznik do postępowania przetargowego, a w szczególności: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wykonanie wykopów wraz z umocnieniem,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dowóz piasku i ułożenie podsypki piaskowej,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ułożenie i montaż elementów kanalizacji (rur, studni, przyłączy siodłowych, studzienek pod wpusty),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zasypywanie wykopów i zagęszczanie gruntu,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odtworzenie podbudowy nawierzchni</a:t>
          </a:r>
          <a:r>
            <a:rPr lang="pl-PL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drogowej w miejscach gdzie została rozebrana,</a:t>
          </a:r>
          <a:endParaRPr lang="pl-PL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wywóz nadmiaru gruntu i </a:t>
          </a:r>
          <a:r>
            <a:rPr lang="pl-P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elementów zdemontowanej kanalizacji </a:t>
          </a:r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20 km,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wywóz i zagospodarowanie przez Wykonawcę odpadów</a:t>
          </a:r>
          <a:r>
            <a:rPr lang="pl-PL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powstałych przy robotach drogowych,</a:t>
          </a:r>
          <a:endParaRPr lang="pl-PL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próby szczelności wszystkich odcinków kanalizacji,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wykonanie studzienek zbiorczych w przypadku odwadniania wykopów.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uwzględniają również czynności geodezyjne w toku budowy.</a:t>
          </a:r>
          <a:r>
            <a:rPr lang="pl-PL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7EDEA-0CBD-41B5-813C-50D5CD394FED}">
  <dimension ref="A1:I34"/>
  <sheetViews>
    <sheetView topLeftCell="A10" zoomScale="160" zoomScaleNormal="160" workbookViewId="0">
      <selection activeCell="B7" sqref="B7:D7"/>
    </sheetView>
  </sheetViews>
  <sheetFormatPr defaultColWidth="11.42578125" defaultRowHeight="12.75" customHeight="1" x14ac:dyDescent="0.2"/>
  <cols>
    <col min="1" max="1" width="4.28515625" style="3" customWidth="1"/>
    <col min="2" max="2" width="5" style="4" customWidth="1"/>
    <col min="3" max="3" width="8.5703125" style="4" customWidth="1"/>
    <col min="4" max="4" width="53.85546875" style="4" customWidth="1"/>
    <col min="5" max="5" width="5" style="4" customWidth="1"/>
    <col min="6" max="7" width="9.28515625" style="4" customWidth="1"/>
    <col min="8" max="8" width="11.42578125" style="4" customWidth="1"/>
    <col min="9" max="16384" width="11.42578125" style="3"/>
  </cols>
  <sheetData>
    <row r="1" spans="1:9" ht="12.75" customHeight="1" x14ac:dyDescent="0.2">
      <c r="B1" s="4" t="s">
        <v>56</v>
      </c>
    </row>
    <row r="2" spans="1:9" ht="12.75" customHeight="1" x14ac:dyDescent="0.2">
      <c r="A2" s="1"/>
      <c r="B2" s="23"/>
      <c r="C2" s="23"/>
      <c r="D2" s="23"/>
      <c r="E2" s="23"/>
      <c r="F2" s="23"/>
      <c r="G2" s="23"/>
      <c r="H2" s="23"/>
    </row>
    <row r="3" spans="1:9" ht="22.5" customHeight="1" x14ac:dyDescent="0.2">
      <c r="A3" s="1"/>
      <c r="B3" s="24" t="s">
        <v>55</v>
      </c>
      <c r="C3" s="24"/>
      <c r="D3" s="24"/>
      <c r="E3" s="24"/>
      <c r="F3" s="24"/>
      <c r="G3" s="24"/>
      <c r="H3" s="24"/>
    </row>
    <row r="4" spans="1:9" ht="30.75" customHeight="1" x14ac:dyDescent="0.2">
      <c r="A4" s="1"/>
      <c r="B4" s="25" t="s">
        <v>47</v>
      </c>
      <c r="C4" s="25"/>
      <c r="D4" s="25"/>
      <c r="E4" s="25"/>
      <c r="F4" s="25"/>
      <c r="G4" s="25"/>
      <c r="H4" s="25"/>
    </row>
    <row r="5" spans="1:9" ht="22.5" customHeight="1" x14ac:dyDescent="0.2">
      <c r="A5" s="2"/>
      <c r="B5" s="7" t="s">
        <v>0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</row>
    <row r="6" spans="1:9" ht="12.75" customHeight="1" x14ac:dyDescent="0.2">
      <c r="A6" s="2"/>
      <c r="B6" s="8" t="s">
        <v>7</v>
      </c>
      <c r="C6" s="8" t="s">
        <v>8</v>
      </c>
      <c r="D6" s="8" t="s">
        <v>9</v>
      </c>
      <c r="E6" s="8" t="s">
        <v>10</v>
      </c>
      <c r="F6" s="8" t="s">
        <v>11</v>
      </c>
      <c r="G6" s="8" t="s">
        <v>12</v>
      </c>
      <c r="H6" s="8" t="s">
        <v>13</v>
      </c>
    </row>
    <row r="7" spans="1:9" ht="12.75" customHeight="1" x14ac:dyDescent="0.2">
      <c r="A7" s="2"/>
      <c r="B7" s="26" t="s">
        <v>48</v>
      </c>
      <c r="C7" s="27"/>
      <c r="D7" s="28"/>
      <c r="E7" s="8"/>
      <c r="F7" s="8"/>
      <c r="G7" s="8"/>
      <c r="H7" s="8"/>
    </row>
    <row r="8" spans="1:9" ht="24.95" customHeight="1" x14ac:dyDescent="0.2">
      <c r="A8" s="2"/>
      <c r="B8" s="9" t="s">
        <v>27</v>
      </c>
      <c r="C8" s="9" t="s">
        <v>52</v>
      </c>
      <c r="D8" s="10" t="s">
        <v>53</v>
      </c>
      <c r="E8" s="9" t="s">
        <v>16</v>
      </c>
      <c r="F8" s="18">
        <v>1019</v>
      </c>
      <c r="G8" s="16">
        <v>0</v>
      </c>
      <c r="H8" s="16">
        <f>F8*G8</f>
        <v>0</v>
      </c>
    </row>
    <row r="9" spans="1:9" ht="24.95" customHeight="1" x14ac:dyDescent="0.2">
      <c r="A9" s="2"/>
      <c r="B9" s="9" t="s">
        <v>28</v>
      </c>
      <c r="C9" s="9" t="s">
        <v>52</v>
      </c>
      <c r="D9" s="10" t="s">
        <v>41</v>
      </c>
      <c r="E9" s="9" t="s">
        <v>15</v>
      </c>
      <c r="F9" s="18">
        <v>44</v>
      </c>
      <c r="G9" s="16">
        <v>0</v>
      </c>
      <c r="H9" s="16">
        <f t="shared" ref="H9:H23" si="0">F9*G9</f>
        <v>0</v>
      </c>
      <c r="I9" s="15"/>
    </row>
    <row r="10" spans="1:9" ht="24.95" customHeight="1" x14ac:dyDescent="0.2">
      <c r="A10" s="2"/>
      <c r="B10" s="9" t="s">
        <v>29</v>
      </c>
      <c r="C10" s="9" t="s">
        <v>52</v>
      </c>
      <c r="D10" s="10" t="s">
        <v>50</v>
      </c>
      <c r="E10" s="9" t="s">
        <v>16</v>
      </c>
      <c r="F10" s="18">
        <v>870</v>
      </c>
      <c r="G10" s="16">
        <v>0</v>
      </c>
      <c r="H10" s="16">
        <f t="shared" si="0"/>
        <v>0</v>
      </c>
    </row>
    <row r="11" spans="1:9" ht="35.1" customHeight="1" x14ac:dyDescent="0.2">
      <c r="A11" s="2"/>
      <c r="B11" s="9" t="s">
        <v>30</v>
      </c>
      <c r="C11" s="9" t="s">
        <v>52</v>
      </c>
      <c r="D11" s="10" t="s">
        <v>51</v>
      </c>
      <c r="E11" s="9" t="s">
        <v>15</v>
      </c>
      <c r="F11" s="18">
        <v>44</v>
      </c>
      <c r="G11" s="16">
        <v>0</v>
      </c>
      <c r="H11" s="16">
        <f t="shared" si="0"/>
        <v>0</v>
      </c>
    </row>
    <row r="12" spans="1:9" ht="24.95" customHeight="1" x14ac:dyDescent="0.2">
      <c r="A12" s="2"/>
      <c r="B12" s="9" t="s">
        <v>31</v>
      </c>
      <c r="C12" s="9"/>
      <c r="D12" s="10" t="s">
        <v>46</v>
      </c>
      <c r="E12" s="9" t="s">
        <v>16</v>
      </c>
      <c r="F12" s="18">
        <v>28.3</v>
      </c>
      <c r="G12" s="16">
        <v>0</v>
      </c>
      <c r="H12" s="16">
        <f t="shared" si="0"/>
        <v>0</v>
      </c>
    </row>
    <row r="13" spans="1:9" ht="12.75" customHeight="1" x14ac:dyDescent="0.2">
      <c r="A13" s="2"/>
      <c r="B13" s="26" t="s">
        <v>54</v>
      </c>
      <c r="C13" s="27"/>
      <c r="D13" s="27"/>
      <c r="E13" s="14"/>
      <c r="F13" s="19"/>
      <c r="G13" s="17"/>
      <c r="H13" s="16"/>
    </row>
    <row r="14" spans="1:9" ht="20.100000000000001" customHeight="1" x14ac:dyDescent="0.2">
      <c r="A14" s="2"/>
      <c r="B14" s="12" t="s">
        <v>32</v>
      </c>
      <c r="C14" s="12" t="s">
        <v>52</v>
      </c>
      <c r="D14" s="13" t="s">
        <v>40</v>
      </c>
      <c r="E14" s="12" t="s">
        <v>15</v>
      </c>
      <c r="F14" s="20">
        <v>150</v>
      </c>
      <c r="G14" s="16">
        <v>0</v>
      </c>
      <c r="H14" s="16">
        <f t="shared" si="0"/>
        <v>0</v>
      </c>
    </row>
    <row r="15" spans="1:9" ht="20.100000000000001" customHeight="1" x14ac:dyDescent="0.2">
      <c r="A15" s="2"/>
      <c r="B15" s="12" t="s">
        <v>33</v>
      </c>
      <c r="C15" s="12" t="s">
        <v>52</v>
      </c>
      <c r="D15" s="13" t="s">
        <v>14</v>
      </c>
      <c r="E15" s="12" t="s">
        <v>15</v>
      </c>
      <c r="F15" s="20">
        <v>162</v>
      </c>
      <c r="G15" s="16">
        <v>0</v>
      </c>
      <c r="H15" s="16">
        <f t="shared" si="0"/>
        <v>0</v>
      </c>
    </row>
    <row r="16" spans="1:9" ht="20.100000000000001" customHeight="1" x14ac:dyDescent="0.2">
      <c r="A16" s="2"/>
      <c r="B16" s="12" t="s">
        <v>34</v>
      </c>
      <c r="C16" s="12" t="s">
        <v>52</v>
      </c>
      <c r="D16" s="13" t="s">
        <v>25</v>
      </c>
      <c r="E16" s="12" t="s">
        <v>17</v>
      </c>
      <c r="F16" s="20">
        <v>7</v>
      </c>
      <c r="G16" s="16">
        <v>0</v>
      </c>
      <c r="H16" s="16">
        <f t="shared" si="0"/>
        <v>0</v>
      </c>
    </row>
    <row r="17" spans="1:8" ht="20.100000000000001" customHeight="1" x14ac:dyDescent="0.2">
      <c r="A17" s="2"/>
      <c r="B17" s="12" t="s">
        <v>38</v>
      </c>
      <c r="C17" s="12" t="s">
        <v>52</v>
      </c>
      <c r="D17" s="13" t="s">
        <v>18</v>
      </c>
      <c r="E17" s="12" t="s">
        <v>15</v>
      </c>
      <c r="F17" s="20">
        <v>34</v>
      </c>
      <c r="G17" s="16">
        <v>0</v>
      </c>
      <c r="H17" s="16">
        <f t="shared" si="0"/>
        <v>0</v>
      </c>
    </row>
    <row r="18" spans="1:8" ht="20.100000000000001" customHeight="1" x14ac:dyDescent="0.2">
      <c r="A18" s="2"/>
      <c r="B18" s="12" t="s">
        <v>39</v>
      </c>
      <c r="C18" s="12" t="s">
        <v>52</v>
      </c>
      <c r="D18" s="13" t="s">
        <v>19</v>
      </c>
      <c r="E18" s="12" t="s">
        <v>17</v>
      </c>
      <c r="F18" s="20">
        <v>10</v>
      </c>
      <c r="G18" s="16">
        <v>0</v>
      </c>
      <c r="H18" s="16">
        <f t="shared" si="0"/>
        <v>0</v>
      </c>
    </row>
    <row r="19" spans="1:8" ht="20.100000000000001" customHeight="1" x14ac:dyDescent="0.2">
      <c r="A19" s="2"/>
      <c r="B19" s="12" t="s">
        <v>42</v>
      </c>
      <c r="C19" s="12" t="s">
        <v>52</v>
      </c>
      <c r="D19" s="13" t="s">
        <v>20</v>
      </c>
      <c r="E19" s="12" t="s">
        <v>15</v>
      </c>
      <c r="F19" s="20">
        <v>61</v>
      </c>
      <c r="G19" s="16">
        <v>0</v>
      </c>
      <c r="H19" s="16">
        <f t="shared" si="0"/>
        <v>0</v>
      </c>
    </row>
    <row r="20" spans="1:8" ht="20.100000000000001" customHeight="1" x14ac:dyDescent="0.2">
      <c r="A20" s="2"/>
      <c r="B20" s="12" t="s">
        <v>43</v>
      </c>
      <c r="C20" s="12" t="s">
        <v>52</v>
      </c>
      <c r="D20" s="13" t="s">
        <v>35</v>
      </c>
      <c r="E20" s="12" t="s">
        <v>15</v>
      </c>
      <c r="F20" s="20">
        <v>15</v>
      </c>
      <c r="G20" s="16">
        <v>0</v>
      </c>
      <c r="H20" s="16">
        <f t="shared" si="0"/>
        <v>0</v>
      </c>
    </row>
    <row r="21" spans="1:8" ht="20.100000000000001" customHeight="1" x14ac:dyDescent="0.2">
      <c r="A21" s="2"/>
      <c r="B21" s="12" t="s">
        <v>44</v>
      </c>
      <c r="C21" s="12" t="s">
        <v>52</v>
      </c>
      <c r="D21" s="13" t="s">
        <v>36</v>
      </c>
      <c r="E21" s="12" t="s">
        <v>15</v>
      </c>
      <c r="F21" s="20">
        <v>3</v>
      </c>
      <c r="G21" s="16">
        <v>0</v>
      </c>
      <c r="H21" s="16">
        <f t="shared" si="0"/>
        <v>0</v>
      </c>
    </row>
    <row r="22" spans="1:8" ht="20.100000000000001" customHeight="1" x14ac:dyDescent="0.2">
      <c r="A22" s="2"/>
      <c r="B22" s="12" t="s">
        <v>45</v>
      </c>
      <c r="C22" s="12" t="s">
        <v>52</v>
      </c>
      <c r="D22" s="13" t="s">
        <v>37</v>
      </c>
      <c r="E22" s="12" t="s">
        <v>15</v>
      </c>
      <c r="F22" s="20">
        <v>2</v>
      </c>
      <c r="G22" s="16">
        <v>0</v>
      </c>
      <c r="H22" s="16">
        <f t="shared" si="0"/>
        <v>0</v>
      </c>
    </row>
    <row r="23" spans="1:8" ht="20.100000000000001" customHeight="1" x14ac:dyDescent="0.2">
      <c r="A23" s="2"/>
      <c r="B23" s="12" t="s">
        <v>49</v>
      </c>
      <c r="C23" s="12" t="s">
        <v>52</v>
      </c>
      <c r="D23" s="13" t="s">
        <v>26</v>
      </c>
      <c r="E23" s="12" t="s">
        <v>21</v>
      </c>
      <c r="F23" s="20">
        <v>96</v>
      </c>
      <c r="G23" s="16">
        <v>0</v>
      </c>
      <c r="H23" s="16">
        <f t="shared" si="0"/>
        <v>0</v>
      </c>
    </row>
    <row r="24" spans="1:8" x14ac:dyDescent="0.2">
      <c r="A24" s="2"/>
      <c r="B24" s="6"/>
      <c r="C24" s="6"/>
      <c r="D24" s="6" t="s">
        <v>24</v>
      </c>
      <c r="E24" s="6"/>
      <c r="F24" s="6"/>
      <c r="G24" s="6"/>
      <c r="H24" s="22">
        <f>SUM(H8:H23)</f>
        <v>0</v>
      </c>
    </row>
    <row r="25" spans="1:8" x14ac:dyDescent="0.2">
      <c r="A25" s="2"/>
      <c r="B25" s="5"/>
      <c r="C25" s="5"/>
      <c r="D25" s="5" t="s">
        <v>22</v>
      </c>
      <c r="E25" s="5"/>
      <c r="F25" s="5"/>
      <c r="G25" s="5"/>
      <c r="H25" s="21">
        <f>0.23*H24</f>
        <v>0</v>
      </c>
    </row>
    <row r="26" spans="1:8" x14ac:dyDescent="0.2">
      <c r="A26" s="2"/>
      <c r="B26" s="5"/>
      <c r="C26" s="5"/>
      <c r="D26" s="5" t="s">
        <v>23</v>
      </c>
      <c r="E26" s="5"/>
      <c r="F26" s="5"/>
      <c r="G26" s="5"/>
      <c r="H26" s="21">
        <f>SUM(H24:H25)</f>
        <v>0</v>
      </c>
    </row>
    <row r="33" spans="4:4" ht="12.75" customHeight="1" x14ac:dyDescent="0.2">
      <c r="D33" s="11"/>
    </row>
    <row r="34" spans="4:4" ht="12.75" customHeight="1" x14ac:dyDescent="0.2">
      <c r="D34" s="11"/>
    </row>
  </sheetData>
  <mergeCells count="5">
    <mergeCell ref="B2:H2"/>
    <mergeCell ref="B3:H3"/>
    <mergeCell ref="B4:H4"/>
    <mergeCell ref="B7:D7"/>
    <mergeCell ref="B13:D13"/>
  </mergeCells>
  <phoneticPr fontId="6" type="noConversion"/>
  <pageMargins left="1.1811023622047245" right="0.23622047244094491" top="0.39370078740157483" bottom="0.39370078740157483" header="0" footer="0"/>
  <pageSetup paperSize="9" fitToWidth="0" fitToHeight="0" orientation="landscape" r:id="rId1"/>
  <headerFooter>
    <oddFooter>&amp;C&amp;"Arial"&amp;10&amp;K000000&amp;P/&amp;N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618F3-6999-4B6A-BD33-BB2D09A283E3}">
  <dimension ref="A1:I42"/>
  <sheetViews>
    <sheetView tabSelected="1" zoomScale="160" zoomScaleNormal="160" workbookViewId="0">
      <selection activeCell="H36" sqref="H36"/>
    </sheetView>
  </sheetViews>
  <sheetFormatPr defaultColWidth="11.42578125" defaultRowHeight="12.75" customHeight="1" x14ac:dyDescent="0.2"/>
  <cols>
    <col min="1" max="1" width="4.28515625" style="3" customWidth="1"/>
    <col min="2" max="2" width="5" style="4" customWidth="1"/>
    <col min="3" max="3" width="8.5703125" style="4" customWidth="1"/>
    <col min="4" max="4" width="53.85546875" style="4" customWidth="1"/>
    <col min="5" max="5" width="5" style="4" customWidth="1"/>
    <col min="6" max="7" width="9.28515625" style="4" customWidth="1"/>
    <col min="8" max="8" width="11.42578125" style="4" customWidth="1"/>
    <col min="9" max="16384" width="11.42578125" style="3"/>
  </cols>
  <sheetData>
    <row r="1" spans="1:9" ht="12.75" customHeight="1" x14ac:dyDescent="0.2">
      <c r="B1" s="4" t="s">
        <v>56</v>
      </c>
    </row>
    <row r="2" spans="1:9" ht="12.75" customHeight="1" x14ac:dyDescent="0.2">
      <c r="A2" s="1"/>
      <c r="B2" s="23"/>
      <c r="C2" s="23"/>
      <c r="D2" s="23"/>
      <c r="E2" s="23"/>
      <c r="F2" s="23"/>
      <c r="G2" s="23"/>
      <c r="H2" s="23"/>
    </row>
    <row r="3" spans="1:9" ht="22.5" customHeight="1" x14ac:dyDescent="0.2">
      <c r="A3" s="1"/>
      <c r="B3" s="24" t="s">
        <v>55</v>
      </c>
      <c r="C3" s="24"/>
      <c r="D3" s="24"/>
      <c r="E3" s="24"/>
      <c r="F3" s="24"/>
      <c r="G3" s="24"/>
      <c r="H3" s="24"/>
    </row>
    <row r="4" spans="1:9" ht="30.75" customHeight="1" x14ac:dyDescent="0.2">
      <c r="A4" s="1"/>
      <c r="B4" s="25" t="s">
        <v>47</v>
      </c>
      <c r="C4" s="25"/>
      <c r="D4" s="25"/>
      <c r="E4" s="25"/>
      <c r="F4" s="25"/>
      <c r="G4" s="25"/>
      <c r="H4" s="25"/>
    </row>
    <row r="5" spans="1:9" ht="22.5" customHeight="1" x14ac:dyDescent="0.2">
      <c r="A5" s="2"/>
      <c r="B5" s="7" t="s">
        <v>0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</row>
    <row r="6" spans="1:9" ht="12.75" customHeight="1" x14ac:dyDescent="0.2">
      <c r="A6" s="2"/>
      <c r="B6" s="8" t="s">
        <v>7</v>
      </c>
      <c r="C6" s="8" t="s">
        <v>8</v>
      </c>
      <c r="D6" s="8" t="s">
        <v>9</v>
      </c>
      <c r="E6" s="8" t="s">
        <v>10</v>
      </c>
      <c r="F6" s="8" t="s">
        <v>11</v>
      </c>
      <c r="G6" s="8" t="s">
        <v>12</v>
      </c>
      <c r="H6" s="8" t="s">
        <v>13</v>
      </c>
    </row>
    <row r="7" spans="1:9" ht="12.75" customHeight="1" x14ac:dyDescent="0.2">
      <c r="A7" s="2"/>
      <c r="B7" s="26" t="s">
        <v>48</v>
      </c>
      <c r="C7" s="27"/>
      <c r="D7" s="28"/>
      <c r="E7" s="8"/>
      <c r="F7" s="8"/>
      <c r="G7" s="8"/>
      <c r="H7" s="8"/>
    </row>
    <row r="8" spans="1:9" ht="39" customHeight="1" x14ac:dyDescent="0.2">
      <c r="A8" s="2"/>
      <c r="B8" s="9" t="s">
        <v>57</v>
      </c>
      <c r="C8" s="9" t="s">
        <v>52</v>
      </c>
      <c r="D8" s="10" t="s">
        <v>72</v>
      </c>
      <c r="E8" s="9" t="s">
        <v>16</v>
      </c>
      <c r="F8" s="18">
        <v>870</v>
      </c>
      <c r="G8" s="16">
        <v>0</v>
      </c>
      <c r="H8" s="16">
        <f>F8*G8</f>
        <v>0</v>
      </c>
    </row>
    <row r="9" spans="1:9" ht="24.95" customHeight="1" x14ac:dyDescent="0.2">
      <c r="A9" s="2"/>
      <c r="B9" s="9" t="s">
        <v>58</v>
      </c>
      <c r="C9" s="9" t="s">
        <v>52</v>
      </c>
      <c r="D9" s="10" t="s">
        <v>75</v>
      </c>
      <c r="E9" s="9" t="s">
        <v>16</v>
      </c>
      <c r="F9" s="18">
        <v>40</v>
      </c>
      <c r="G9" s="16">
        <v>0</v>
      </c>
      <c r="H9" s="16">
        <f t="shared" ref="H9:H12" si="0">F9*G9</f>
        <v>0</v>
      </c>
    </row>
    <row r="10" spans="1:9" ht="33.75" customHeight="1" x14ac:dyDescent="0.2">
      <c r="A10" s="2"/>
      <c r="B10" s="9" t="s">
        <v>59</v>
      </c>
      <c r="C10" s="9" t="s">
        <v>52</v>
      </c>
      <c r="D10" s="10" t="s">
        <v>73</v>
      </c>
      <c r="E10" s="9" t="s">
        <v>16</v>
      </c>
      <c r="F10" s="18">
        <v>6</v>
      </c>
      <c r="G10" s="16">
        <v>0</v>
      </c>
      <c r="H10" s="16">
        <f t="shared" si="0"/>
        <v>0</v>
      </c>
    </row>
    <row r="11" spans="1:9" ht="32.25" customHeight="1" x14ac:dyDescent="0.2">
      <c r="A11" s="2"/>
      <c r="B11" s="9" t="s">
        <v>60</v>
      </c>
      <c r="C11" s="9" t="s">
        <v>52</v>
      </c>
      <c r="D11" s="10" t="s">
        <v>76</v>
      </c>
      <c r="E11" s="9" t="s">
        <v>16</v>
      </c>
      <c r="F11" s="18">
        <v>48</v>
      </c>
      <c r="G11" s="16">
        <v>0</v>
      </c>
      <c r="H11" s="16">
        <f t="shared" si="0"/>
        <v>0</v>
      </c>
    </row>
    <row r="12" spans="1:9" ht="24.95" customHeight="1" x14ac:dyDescent="0.2">
      <c r="A12" s="2"/>
      <c r="B12" s="9" t="s">
        <v>61</v>
      </c>
      <c r="C12" s="9" t="s">
        <v>52</v>
      </c>
      <c r="D12" s="10" t="s">
        <v>74</v>
      </c>
      <c r="E12" s="9" t="s">
        <v>16</v>
      </c>
      <c r="F12" s="18">
        <v>55</v>
      </c>
      <c r="G12" s="16">
        <v>0</v>
      </c>
      <c r="H12" s="16">
        <f t="shared" si="0"/>
        <v>0</v>
      </c>
    </row>
    <row r="13" spans="1:9" ht="24.95" customHeight="1" x14ac:dyDescent="0.2">
      <c r="A13" s="2"/>
      <c r="B13" s="9" t="s">
        <v>28</v>
      </c>
      <c r="C13" s="9" t="s">
        <v>52</v>
      </c>
      <c r="D13" s="10" t="s">
        <v>41</v>
      </c>
      <c r="E13" s="9" t="s">
        <v>15</v>
      </c>
      <c r="F13" s="18">
        <v>44</v>
      </c>
      <c r="G13" s="16">
        <v>0</v>
      </c>
      <c r="H13" s="16">
        <f t="shared" ref="H13:H31" si="1">F13*G13</f>
        <v>0</v>
      </c>
      <c r="I13" s="15"/>
    </row>
    <row r="14" spans="1:9" ht="24.95" customHeight="1" x14ac:dyDescent="0.2">
      <c r="A14" s="2"/>
      <c r="B14" s="9" t="s">
        <v>62</v>
      </c>
      <c r="C14" s="9" t="s">
        <v>52</v>
      </c>
      <c r="D14" s="10" t="s">
        <v>67</v>
      </c>
      <c r="E14" s="9" t="s">
        <v>16</v>
      </c>
      <c r="F14" s="18">
        <v>870</v>
      </c>
      <c r="G14" s="16">
        <v>0</v>
      </c>
      <c r="H14" s="16">
        <f t="shared" si="1"/>
        <v>0</v>
      </c>
    </row>
    <row r="15" spans="1:9" ht="24.95" customHeight="1" x14ac:dyDescent="0.2">
      <c r="A15" s="2"/>
      <c r="B15" s="9" t="s">
        <v>63</v>
      </c>
      <c r="C15" s="9" t="s">
        <v>52</v>
      </c>
      <c r="D15" s="10" t="s">
        <v>68</v>
      </c>
      <c r="E15" s="9" t="s">
        <v>16</v>
      </c>
      <c r="F15" s="18">
        <v>40</v>
      </c>
      <c r="G15" s="16">
        <v>0</v>
      </c>
      <c r="H15" s="16">
        <f t="shared" si="1"/>
        <v>0</v>
      </c>
    </row>
    <row r="16" spans="1:9" ht="24.95" customHeight="1" x14ac:dyDescent="0.2">
      <c r="A16" s="2"/>
      <c r="B16" s="9" t="s">
        <v>64</v>
      </c>
      <c r="C16" s="9" t="s">
        <v>52</v>
      </c>
      <c r="D16" s="10" t="s">
        <v>69</v>
      </c>
      <c r="E16" s="9" t="s">
        <v>16</v>
      </c>
      <c r="F16" s="18">
        <v>6</v>
      </c>
      <c r="G16" s="16">
        <v>0</v>
      </c>
      <c r="H16" s="16">
        <f t="shared" si="1"/>
        <v>0</v>
      </c>
    </row>
    <row r="17" spans="1:8" ht="24.95" customHeight="1" x14ac:dyDescent="0.2">
      <c r="A17" s="2"/>
      <c r="B17" s="9" t="s">
        <v>65</v>
      </c>
      <c r="C17" s="9" t="s">
        <v>52</v>
      </c>
      <c r="D17" s="10" t="s">
        <v>70</v>
      </c>
      <c r="E17" s="9" t="s">
        <v>16</v>
      </c>
      <c r="F17" s="18">
        <v>48</v>
      </c>
      <c r="G17" s="16">
        <v>0</v>
      </c>
      <c r="H17" s="16">
        <f t="shared" si="1"/>
        <v>0</v>
      </c>
    </row>
    <row r="18" spans="1:8" ht="24.95" customHeight="1" x14ac:dyDescent="0.2">
      <c r="A18" s="2"/>
      <c r="B18" s="9" t="s">
        <v>66</v>
      </c>
      <c r="C18" s="9" t="s">
        <v>52</v>
      </c>
      <c r="D18" s="10" t="s">
        <v>71</v>
      </c>
      <c r="E18" s="9" t="s">
        <v>16</v>
      </c>
      <c r="F18" s="18">
        <v>55</v>
      </c>
      <c r="G18" s="16">
        <v>0</v>
      </c>
      <c r="H18" s="16">
        <f t="shared" si="1"/>
        <v>0</v>
      </c>
    </row>
    <row r="19" spans="1:8" ht="35.1" customHeight="1" x14ac:dyDescent="0.2">
      <c r="A19" s="2"/>
      <c r="B19" s="9" t="s">
        <v>30</v>
      </c>
      <c r="C19" s="9" t="s">
        <v>52</v>
      </c>
      <c r="D19" s="10" t="s">
        <v>51</v>
      </c>
      <c r="E19" s="9" t="s">
        <v>15</v>
      </c>
      <c r="F19" s="18">
        <v>44</v>
      </c>
      <c r="G19" s="16">
        <v>0</v>
      </c>
      <c r="H19" s="16">
        <f t="shared" si="1"/>
        <v>0</v>
      </c>
    </row>
    <row r="20" spans="1:8" ht="24.95" customHeight="1" x14ac:dyDescent="0.2">
      <c r="A20" s="2"/>
      <c r="B20" s="9" t="s">
        <v>31</v>
      </c>
      <c r="C20" s="9" t="s">
        <v>52</v>
      </c>
      <c r="D20" s="10" t="s">
        <v>46</v>
      </c>
      <c r="E20" s="9" t="s">
        <v>16</v>
      </c>
      <c r="F20" s="18">
        <v>28.3</v>
      </c>
      <c r="G20" s="16">
        <v>0</v>
      </c>
      <c r="H20" s="16">
        <f t="shared" si="1"/>
        <v>0</v>
      </c>
    </row>
    <row r="21" spans="1:8" ht="12.75" customHeight="1" x14ac:dyDescent="0.2">
      <c r="A21" s="2"/>
      <c r="B21" s="26" t="s">
        <v>54</v>
      </c>
      <c r="C21" s="27"/>
      <c r="D21" s="27"/>
      <c r="E21" s="14"/>
      <c r="F21" s="19"/>
      <c r="G21" s="17"/>
      <c r="H21" s="16"/>
    </row>
    <row r="22" spans="1:8" ht="20.100000000000001" customHeight="1" x14ac:dyDescent="0.2">
      <c r="A22" s="2"/>
      <c r="B22" s="12" t="s">
        <v>32</v>
      </c>
      <c r="C22" s="12" t="s">
        <v>52</v>
      </c>
      <c r="D22" s="13" t="s">
        <v>40</v>
      </c>
      <c r="E22" s="12" t="s">
        <v>15</v>
      </c>
      <c r="F22" s="20">
        <v>150</v>
      </c>
      <c r="G22" s="16">
        <v>0</v>
      </c>
      <c r="H22" s="16">
        <f t="shared" si="1"/>
        <v>0</v>
      </c>
    </row>
    <row r="23" spans="1:8" ht="20.100000000000001" customHeight="1" x14ac:dyDescent="0.2">
      <c r="A23" s="2"/>
      <c r="B23" s="12" t="s">
        <v>33</v>
      </c>
      <c r="C23" s="12" t="s">
        <v>52</v>
      </c>
      <c r="D23" s="13" t="s">
        <v>14</v>
      </c>
      <c r="E23" s="12" t="s">
        <v>15</v>
      </c>
      <c r="F23" s="20">
        <v>162</v>
      </c>
      <c r="G23" s="16">
        <v>0</v>
      </c>
      <c r="H23" s="16">
        <f t="shared" si="1"/>
        <v>0</v>
      </c>
    </row>
    <row r="24" spans="1:8" ht="20.100000000000001" customHeight="1" x14ac:dyDescent="0.2">
      <c r="A24" s="2"/>
      <c r="B24" s="12" t="s">
        <v>34</v>
      </c>
      <c r="C24" s="12" t="s">
        <v>52</v>
      </c>
      <c r="D24" s="13" t="s">
        <v>25</v>
      </c>
      <c r="E24" s="12" t="s">
        <v>17</v>
      </c>
      <c r="F24" s="20">
        <v>7</v>
      </c>
      <c r="G24" s="16">
        <v>0</v>
      </c>
      <c r="H24" s="16">
        <f t="shared" si="1"/>
        <v>0</v>
      </c>
    </row>
    <row r="25" spans="1:8" ht="20.100000000000001" customHeight="1" x14ac:dyDescent="0.2">
      <c r="A25" s="2"/>
      <c r="B25" s="12" t="s">
        <v>38</v>
      </c>
      <c r="C25" s="12" t="s">
        <v>52</v>
      </c>
      <c r="D25" s="13" t="s">
        <v>18</v>
      </c>
      <c r="E25" s="12" t="s">
        <v>15</v>
      </c>
      <c r="F25" s="20">
        <v>34</v>
      </c>
      <c r="G25" s="16">
        <v>0</v>
      </c>
      <c r="H25" s="16">
        <f t="shared" si="1"/>
        <v>0</v>
      </c>
    </row>
    <row r="26" spans="1:8" ht="20.100000000000001" customHeight="1" x14ac:dyDescent="0.2">
      <c r="A26" s="2"/>
      <c r="B26" s="12" t="s">
        <v>39</v>
      </c>
      <c r="C26" s="12" t="s">
        <v>52</v>
      </c>
      <c r="D26" s="13" t="s">
        <v>19</v>
      </c>
      <c r="E26" s="12" t="s">
        <v>17</v>
      </c>
      <c r="F26" s="20">
        <v>10</v>
      </c>
      <c r="G26" s="16">
        <v>0</v>
      </c>
      <c r="H26" s="16">
        <f t="shared" si="1"/>
        <v>0</v>
      </c>
    </row>
    <row r="27" spans="1:8" ht="20.100000000000001" customHeight="1" x14ac:dyDescent="0.2">
      <c r="A27" s="2"/>
      <c r="B27" s="12" t="s">
        <v>42</v>
      </c>
      <c r="C27" s="12" t="s">
        <v>52</v>
      </c>
      <c r="D27" s="13" t="s">
        <v>20</v>
      </c>
      <c r="E27" s="12" t="s">
        <v>15</v>
      </c>
      <c r="F27" s="20">
        <v>61</v>
      </c>
      <c r="G27" s="16">
        <v>0</v>
      </c>
      <c r="H27" s="16">
        <f t="shared" si="1"/>
        <v>0</v>
      </c>
    </row>
    <row r="28" spans="1:8" ht="20.100000000000001" customHeight="1" x14ac:dyDescent="0.2">
      <c r="A28" s="2"/>
      <c r="B28" s="12" t="s">
        <v>43</v>
      </c>
      <c r="C28" s="12" t="s">
        <v>52</v>
      </c>
      <c r="D28" s="13" t="s">
        <v>35</v>
      </c>
      <c r="E28" s="12" t="s">
        <v>15</v>
      </c>
      <c r="F28" s="20">
        <v>3</v>
      </c>
      <c r="G28" s="16">
        <v>0</v>
      </c>
      <c r="H28" s="16">
        <f t="shared" si="1"/>
        <v>0</v>
      </c>
    </row>
    <row r="29" spans="1:8" ht="20.100000000000001" customHeight="1" x14ac:dyDescent="0.2">
      <c r="A29" s="2"/>
      <c r="B29" s="12" t="s">
        <v>44</v>
      </c>
      <c r="C29" s="12" t="s">
        <v>52</v>
      </c>
      <c r="D29" s="13" t="s">
        <v>36</v>
      </c>
      <c r="E29" s="12" t="s">
        <v>15</v>
      </c>
      <c r="F29" s="20">
        <v>15</v>
      </c>
      <c r="G29" s="16">
        <v>0</v>
      </c>
      <c r="H29" s="16">
        <f t="shared" si="1"/>
        <v>0</v>
      </c>
    </row>
    <row r="30" spans="1:8" ht="20.100000000000001" customHeight="1" x14ac:dyDescent="0.2">
      <c r="A30" s="2"/>
      <c r="B30" s="12" t="s">
        <v>45</v>
      </c>
      <c r="C30" s="12" t="s">
        <v>52</v>
      </c>
      <c r="D30" s="13" t="s">
        <v>37</v>
      </c>
      <c r="E30" s="12" t="s">
        <v>15</v>
      </c>
      <c r="F30" s="20">
        <v>2</v>
      </c>
      <c r="G30" s="16">
        <v>0</v>
      </c>
      <c r="H30" s="16">
        <f t="shared" si="1"/>
        <v>0</v>
      </c>
    </row>
    <row r="31" spans="1:8" ht="20.100000000000001" customHeight="1" x14ac:dyDescent="0.2">
      <c r="A31" s="2"/>
      <c r="B31" s="12" t="s">
        <v>49</v>
      </c>
      <c r="C31" s="12" t="s">
        <v>52</v>
      </c>
      <c r="D31" s="13" t="s">
        <v>26</v>
      </c>
      <c r="E31" s="12" t="s">
        <v>21</v>
      </c>
      <c r="F31" s="20">
        <v>96</v>
      </c>
      <c r="G31" s="16">
        <v>0</v>
      </c>
      <c r="H31" s="16">
        <f t="shared" si="1"/>
        <v>0</v>
      </c>
    </row>
    <row r="32" spans="1:8" x14ac:dyDescent="0.2">
      <c r="A32" s="2"/>
      <c r="B32" s="6"/>
      <c r="C32" s="6"/>
      <c r="D32" s="6" t="s">
        <v>24</v>
      </c>
      <c r="E32" s="6"/>
      <c r="F32" s="6"/>
      <c r="G32" s="6"/>
      <c r="H32" s="22">
        <f>SUM(H8:H31)</f>
        <v>0</v>
      </c>
    </row>
    <row r="33" spans="1:9" x14ac:dyDescent="0.2">
      <c r="A33" s="2"/>
      <c r="B33" s="5"/>
      <c r="C33" s="5"/>
      <c r="D33" s="5" t="s">
        <v>22</v>
      </c>
      <c r="E33" s="5"/>
      <c r="F33" s="5"/>
      <c r="G33" s="5"/>
      <c r="H33" s="21">
        <f>0.23*H32</f>
        <v>0</v>
      </c>
    </row>
    <row r="34" spans="1:9" x14ac:dyDescent="0.2">
      <c r="A34" s="2"/>
      <c r="B34" s="5"/>
      <c r="C34" s="5"/>
      <c r="D34" s="5" t="s">
        <v>23</v>
      </c>
      <c r="E34" s="5"/>
      <c r="F34" s="5"/>
      <c r="G34" s="5"/>
      <c r="H34" s="21">
        <f>SUM(H32:H33)</f>
        <v>0</v>
      </c>
    </row>
    <row r="41" spans="1:9" s="4" customFormat="1" ht="12.75" customHeight="1" x14ac:dyDescent="0.2">
      <c r="A41" s="3"/>
      <c r="D41" s="11"/>
      <c r="I41" s="3"/>
    </row>
    <row r="42" spans="1:9" s="4" customFormat="1" ht="12.75" customHeight="1" x14ac:dyDescent="0.2">
      <c r="A42" s="3"/>
      <c r="D42" s="11"/>
      <c r="I42" s="3"/>
    </row>
  </sheetData>
  <mergeCells count="5">
    <mergeCell ref="B2:H2"/>
    <mergeCell ref="B3:H3"/>
    <mergeCell ref="B4:H4"/>
    <mergeCell ref="B7:D7"/>
    <mergeCell ref="B21:D21"/>
  </mergeCells>
  <phoneticPr fontId="10" type="noConversion"/>
  <pageMargins left="1.1811023622047245" right="0.23622047244094491" top="0.39370078740157483" bottom="0.39370078740157483" header="0" footer="0"/>
  <pageSetup paperSize="9" fitToWidth="0" fitToHeight="0" orientation="landscape" r:id="rId1"/>
  <headerFooter>
    <oddFooter>&amp;C&amp;"Arial"&amp;10&amp;K000000&amp;P/&amp;N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TER</vt:lpstr>
      <vt:lpstr>TER poprawiona</vt:lpstr>
      <vt:lpstr>TER!Tytuły_wydruku</vt:lpstr>
      <vt:lpstr>'TER poprawiona'!Tytuły_wydruku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PROEKO</dc:creator>
  <cp:keywords/>
  <dc:description/>
  <cp:lastModifiedBy>Izabela Cendrowska</cp:lastModifiedBy>
  <cp:lastPrinted>2024-05-13T11:27:51Z</cp:lastPrinted>
  <dcterms:created xsi:type="dcterms:W3CDTF">2023-11-12T12:17:20Z</dcterms:created>
  <dcterms:modified xsi:type="dcterms:W3CDTF">2025-01-02T11:13:10Z</dcterms:modified>
</cp:coreProperties>
</file>