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7960" windowHeight="12285" firstSheet="2" activeTab="2"/>
  </bookViews>
  <sheets>
    <sheet name="ZM powiązana" sheetId="1" state="hidden" r:id="rId1"/>
    <sheet name="ZM Tabela" sheetId="2" state="hidden" r:id="rId2"/>
    <sheet name="Materiały preizolowane" sheetId="3" r:id="rId3"/>
    <sheet name="Arkusz2" sheetId="4" state="hidden" r:id="rId4"/>
    <sheet name="Arkusz3" sheetId="5" state="hidden" r:id="rId5"/>
  </sheets>
  <externalReferences>
    <externalReference r:id="rId8"/>
  </externalReference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<sst xmlns="http://schemas.openxmlformats.org/spreadsheetml/2006/main" count="498" uniqueCount="252">
  <si>
    <t>L.p.</t>
  </si>
  <si>
    <t>Wyszczególnienie</t>
  </si>
  <si>
    <t>ilość</t>
  </si>
  <si>
    <t>33,7/ 90 rura preizolowana 12m</t>
  </si>
  <si>
    <t>42,4/110 rura preizolowana 12m</t>
  </si>
  <si>
    <t>48,3/110 rura preizolowana 12m</t>
  </si>
  <si>
    <t>60,3/125 rura preizolowana 12m</t>
  </si>
  <si>
    <t>88,9/160 rura preizolowana 12m</t>
  </si>
  <si>
    <t>219,1/315 rura preizolowana 12 m</t>
  </si>
  <si>
    <t>33,7/ 110 rura preizolowana plus 12m</t>
  </si>
  <si>
    <t>42,4/125 rura preizolowana plus12m</t>
  </si>
  <si>
    <t>48,3/125 rura preizolowana plus 12m</t>
  </si>
  <si>
    <t>60,3/140 rura preizolowana plus 12m</t>
  </si>
  <si>
    <t>88,9/180 rura preizolowana plus 12m</t>
  </si>
  <si>
    <t>219,1/355 rura preizolowana plus 12 m</t>
  </si>
  <si>
    <t>Mufy zgrzewane wraz z usługą montażu</t>
  </si>
  <si>
    <t>L.p</t>
  </si>
  <si>
    <t>Ilość</t>
  </si>
  <si>
    <t>Końcówki termokurczliwe</t>
  </si>
  <si>
    <t>Pierścienie uszczelniające</t>
  </si>
  <si>
    <t xml:space="preserve">ZESTAWIENIE ELEMENTÓW SIECI CIEPŁOWNICZYCH DLA </t>
  </si>
  <si>
    <t xml:space="preserve">REALIZACJI ZADAŃ INWESTYCYJNYCH I PRZYŁĄCZY </t>
  </si>
  <si>
    <t>Rury peizolowane z instalacją alarmową</t>
  </si>
  <si>
    <t>76,1/140 rura preizolowana 12m</t>
  </si>
  <si>
    <t>76,1/160 rura preizolowana plus 12m</t>
  </si>
  <si>
    <t>168,3/250 rura preizolowana 12 m</t>
  </si>
  <si>
    <t>168,3/280 rura preizolowana plus 12m</t>
  </si>
  <si>
    <t>Odgałęzienia prefabrykowane prostopadłe z instalacją alarmową</t>
  </si>
  <si>
    <t xml:space="preserve">Złącze redukcyjne sieciowane z korkami wtapianymi, pianka izolacyjna (analogia SXWP) </t>
  </si>
  <si>
    <t>Redukcja prefabrykowana z instalacją alarmową</t>
  </si>
  <si>
    <t>Zawory odcinające prefabrykowane z instalacją alarmową</t>
  </si>
  <si>
    <r>
      <t xml:space="preserve">Opracował :  </t>
    </r>
    <r>
      <rPr>
        <b/>
        <sz val="14"/>
        <color indexed="8"/>
        <rFont val="Kunstler Script"/>
        <family val="4"/>
      </rPr>
      <t>Jerzy Auguscik</t>
    </r>
  </si>
  <si>
    <t>Kolana prefabrykowane z instalacją alarmową</t>
  </si>
  <si>
    <t>139,7/225 rura preizolowana 12 m</t>
  </si>
  <si>
    <t>139,7/250 rura preizolowana plus 12m</t>
  </si>
  <si>
    <t>Mufy wraz z komponentami (analogia SXWP)</t>
  </si>
  <si>
    <t>Złącze kolanowe termokurczliwe sieciowane (analogia SXBWP) wraz z komponentamidystansowym, korki odpowietrzające, korki wtapiane, pianka izolacyjna</t>
  </si>
  <si>
    <t>Odgałęzienia 90 st. termokurczliwe sieciowane (analogia SXTWP) składające się z: otwartego korpusu trójnika, elastycznej tulei odgałęzienia, korków odpowietrzających, kształtki odgałęzienia, korków wtapianych, pianka izolacyjna).</t>
  </si>
  <si>
    <t>Plan Inwesycji 2021</t>
  </si>
  <si>
    <r>
      <rPr>
        <b/>
        <sz val="9"/>
        <rFont val="Times New Roman"/>
        <family val="1"/>
      </rPr>
      <t>poz.3</t>
    </r>
    <r>
      <rPr>
        <sz val="9"/>
        <rFont val="Times New Roman"/>
        <family val="1"/>
      </rPr>
      <t xml:space="preserve"> PL            Likwidacja SW Barona</t>
    </r>
  </si>
  <si>
    <r>
      <rPr>
        <b/>
        <sz val="9"/>
        <rFont val="Times New Roman"/>
        <family val="1"/>
      </rPr>
      <t>poz.5</t>
    </r>
    <r>
      <rPr>
        <sz val="9"/>
        <rFont val="Times New Roman"/>
        <family val="1"/>
      </rPr>
      <t xml:space="preserve"> PL Sienkiewicza od KM22\5 doKM22\9</t>
    </r>
  </si>
  <si>
    <r>
      <rPr>
        <b/>
        <sz val="9"/>
        <rFont val="Times New Roman"/>
        <family val="1"/>
      </rPr>
      <t>poz.6</t>
    </r>
    <r>
      <rPr>
        <sz val="9"/>
        <rFont val="Times New Roman"/>
        <family val="1"/>
      </rPr>
      <t xml:space="preserve"> PL Tarnowska -Pawia KP10A\2-SP10A, Pawia 27-30      </t>
    </r>
  </si>
  <si>
    <r>
      <rPr>
        <b/>
        <sz val="9"/>
        <rFont val="Times New Roman"/>
        <family val="1"/>
      </rPr>
      <t xml:space="preserve">poz. 1           </t>
    </r>
    <r>
      <rPr>
        <sz val="9"/>
        <rFont val="Times New Roman"/>
        <family val="1"/>
      </rPr>
      <t xml:space="preserve">Krolewiecka 169      </t>
    </r>
    <r>
      <rPr>
        <b/>
        <sz val="9"/>
        <rFont val="Times New Roman"/>
        <family val="1"/>
      </rPr>
      <t xml:space="preserve">           </t>
    </r>
    <r>
      <rPr>
        <sz val="9"/>
        <rFont val="Times New Roman"/>
        <family val="1"/>
      </rPr>
      <t xml:space="preserve"> </t>
    </r>
  </si>
  <si>
    <r>
      <t xml:space="preserve">poz. 2,3   </t>
    </r>
    <r>
      <rPr>
        <sz val="9"/>
        <rFont val="Times New Roman"/>
        <family val="1"/>
      </rPr>
      <t xml:space="preserve">Mielczarskiego Powazka </t>
    </r>
    <r>
      <rPr>
        <b/>
        <sz val="9"/>
        <rFont val="Times New Roman"/>
        <family val="1"/>
      </rPr>
      <t xml:space="preserve">      </t>
    </r>
  </si>
  <si>
    <r>
      <rPr>
        <b/>
        <sz val="9"/>
        <color indexed="8"/>
        <rFont val="Times New Roman"/>
        <family val="1"/>
      </rPr>
      <t xml:space="preserve">poz. 4 </t>
    </r>
    <r>
      <rPr>
        <sz val="9"/>
        <color indexed="8"/>
        <rFont val="Times New Roman"/>
        <family val="1"/>
      </rPr>
      <t>Godlewskiego 1 GME</t>
    </r>
    <r>
      <rPr>
        <b/>
        <sz val="9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 xml:space="preserve">  </t>
    </r>
  </si>
  <si>
    <r>
      <rPr>
        <b/>
        <sz val="9"/>
        <color indexed="8"/>
        <rFont val="Times New Roman"/>
        <family val="1"/>
      </rPr>
      <t xml:space="preserve">poz. 5 </t>
    </r>
    <r>
      <rPr>
        <sz val="9"/>
        <color indexed="8"/>
        <rFont val="Times New Roman"/>
        <family val="1"/>
      </rPr>
      <t xml:space="preserve">Węgrowka 1 GME </t>
    </r>
  </si>
  <si>
    <r>
      <t xml:space="preserve">poz. 6 </t>
    </r>
    <r>
      <rPr>
        <sz val="9"/>
        <rFont val="Times New Roman"/>
        <family val="1"/>
      </rPr>
      <t>Dąbrowskiego dz. nr 4\8 AMW</t>
    </r>
  </si>
  <si>
    <r>
      <t xml:space="preserve">poz. 7 </t>
    </r>
    <r>
      <rPr>
        <sz val="9"/>
        <rFont val="Times New Roman"/>
        <family val="1"/>
      </rPr>
      <t>Krolewiecka dz. nr 344\4  TJM</t>
    </r>
  </si>
  <si>
    <r>
      <t xml:space="preserve">poz. 8 </t>
    </r>
    <r>
      <rPr>
        <sz val="9"/>
        <rFont val="Times New Roman"/>
        <family val="1"/>
      </rPr>
      <t xml:space="preserve"> Malborska 60 Delta</t>
    </r>
  </si>
  <si>
    <r>
      <t xml:space="preserve">poz. 9  </t>
    </r>
    <r>
      <rPr>
        <sz val="9"/>
        <rFont val="Times New Roman"/>
        <family val="1"/>
      </rPr>
      <t xml:space="preserve">Kamienna 39 </t>
    </r>
    <r>
      <rPr>
        <b/>
        <sz val="9"/>
        <rFont val="Times New Roman"/>
        <family val="1"/>
      </rPr>
      <t xml:space="preserve">   O pryw.</t>
    </r>
  </si>
  <si>
    <r>
      <t xml:space="preserve">poz. 10  </t>
    </r>
    <r>
      <rPr>
        <sz val="9"/>
        <rFont val="Times New Roman"/>
        <family val="1"/>
      </rPr>
      <t>Oboźna      dz. nr 296/8  Elzambud</t>
    </r>
  </si>
  <si>
    <r>
      <t xml:space="preserve">poz. 12,13,14,15   </t>
    </r>
    <r>
      <rPr>
        <sz val="9"/>
        <rFont val="Times New Roman"/>
        <family val="1"/>
      </rPr>
      <t>Łęczycka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bud.1,2,3,4 Ekobud </t>
    </r>
  </si>
  <si>
    <r>
      <t>poz. 16,17,18</t>
    </r>
    <r>
      <rPr>
        <sz val="9"/>
        <rFont val="Times New Roman"/>
        <family val="1"/>
      </rPr>
      <t xml:space="preserve"> Komeńskiego bud.1,2,3 Hydrobud </t>
    </r>
  </si>
  <si>
    <r>
      <t xml:space="preserve">poz. 19 </t>
    </r>
    <r>
      <rPr>
        <sz val="9"/>
        <rFont val="Times New Roman"/>
        <family val="1"/>
      </rPr>
      <t>Bednarska dz. nr 115/31 Mytych</t>
    </r>
  </si>
  <si>
    <r>
      <t xml:space="preserve">poz. 20     </t>
    </r>
    <r>
      <rPr>
        <sz val="9"/>
        <rFont val="Times New Roman"/>
        <family val="1"/>
      </rPr>
      <t>Płocka           dz. nr 838       O pryw.</t>
    </r>
  </si>
  <si>
    <r>
      <t xml:space="preserve">poz. 21  </t>
    </r>
    <r>
      <rPr>
        <sz val="9"/>
        <rFont val="Times New Roman"/>
        <family val="1"/>
      </rPr>
      <t>Fałata 67-73 WMN</t>
    </r>
  </si>
  <si>
    <r>
      <t>poz. 22</t>
    </r>
    <r>
      <rPr>
        <sz val="9"/>
        <rFont val="Times New Roman"/>
        <family val="1"/>
      </rPr>
      <t xml:space="preserve">         Stary Rynek31/Wigilija dz. Nr 149/36, 192/8            Z&amp;B Devlop.</t>
    </r>
  </si>
  <si>
    <r>
      <t xml:space="preserve">poz. 23 </t>
    </r>
    <r>
      <rPr>
        <sz val="9"/>
        <rFont val="Times New Roman"/>
        <family val="1"/>
      </rPr>
      <t xml:space="preserve">Łęczycka 6 JW nr 5330  </t>
    </r>
  </si>
  <si>
    <r>
      <t xml:space="preserve">poz. 24 </t>
    </r>
    <r>
      <rPr>
        <sz val="9"/>
        <rFont val="Times New Roman"/>
        <family val="1"/>
      </rPr>
      <t>Legionów dz. 32/3 45 32/4 Tower Proj.</t>
    </r>
  </si>
  <si>
    <r>
      <t xml:space="preserve">poz. 25  </t>
    </r>
    <r>
      <rPr>
        <sz val="9"/>
        <rFont val="Times New Roman"/>
        <family val="1"/>
      </rPr>
      <t>Wieżowa 7-10 Loftmar</t>
    </r>
  </si>
  <si>
    <t xml:space="preserve">WYKAZ PODSTAWOWYCH ELEMENTÓW PREIZOLOWANYCH </t>
  </si>
  <si>
    <t>ZGODNIE Z PLANEM INWESTYCJI 2021 R.</t>
  </si>
  <si>
    <t>Rury preizolowane z instalacją alarmową</t>
  </si>
  <si>
    <t>90 mufa D90 L=650</t>
  </si>
  <si>
    <t>110  mufa D110 L=650</t>
  </si>
  <si>
    <t>125  mufa D125 L=650</t>
  </si>
  <si>
    <t>140 mufa D140 L=650</t>
  </si>
  <si>
    <t>160  mufa D160 L=650</t>
  </si>
  <si>
    <t>180  mufa D160 L=650</t>
  </si>
  <si>
    <t>140-200 mufa zgrzewana</t>
  </si>
  <si>
    <t>225 mufa zgrzewana</t>
  </si>
  <si>
    <t>250 mufa zgrzewana</t>
  </si>
  <si>
    <t>280 mufa zgrzewana</t>
  </si>
  <si>
    <t>315 mufa zgrzewana</t>
  </si>
  <si>
    <t>355 mufa zgrzewana</t>
  </si>
  <si>
    <t>450 mufa zgrzewana</t>
  </si>
  <si>
    <t>500 mufa zgrzewana</t>
  </si>
  <si>
    <t>560 mufa zgrzewana</t>
  </si>
  <si>
    <t xml:space="preserve">Kolana prefabrykowane z instalacją alarmową </t>
  </si>
  <si>
    <t xml:space="preserve">76,1/140  Kolano prefabrykowane 2,5D 90st. </t>
  </si>
  <si>
    <t xml:space="preserve">76,1/160  Kolano prefabrykowane 2,5D 90st. </t>
  </si>
  <si>
    <t>139,7/225 Kolano prefabrykowane 2,5D 90st</t>
  </si>
  <si>
    <t xml:space="preserve">139,7/250 Kolano prefabrykowane 2,5D 90st. </t>
  </si>
  <si>
    <t xml:space="preserve">168,3/250 Kolano prefabrykowane 2,5D 90st. </t>
  </si>
  <si>
    <t xml:space="preserve">168,3/280 Kolano prefabrykowane 2,5D 90st. </t>
  </si>
  <si>
    <t xml:space="preserve">219,1/315 kolano prefabrykowane 2,5D 90st. </t>
  </si>
  <si>
    <t xml:space="preserve">219,1/355 kolano prefabrykowane 2,5D 90st. </t>
  </si>
  <si>
    <t>Złącze kolanowe termokurczliwe sieciowane (analogia SXBWP) wraz z komponentami</t>
  </si>
  <si>
    <t>90  mufa kolanowa D90</t>
  </si>
  <si>
    <t>110  mufa kolanowa D110</t>
  </si>
  <si>
    <t>125  mufa kolanowa D125</t>
  </si>
  <si>
    <t>140  mufa kolanowa D140</t>
  </si>
  <si>
    <t>160  mufa kolanowa D160</t>
  </si>
  <si>
    <t>180  mufa kolanowa D180</t>
  </si>
  <si>
    <r>
      <t>Odgałęzienia 90</t>
    </r>
    <r>
      <rPr>
        <b/>
        <vertAlign val="super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st. termokurczliwe sieciowane (analogia SXTWP) składające się z: otwartego korpusu trójnika, elastycznej tulei odgałęzienia, korków odpowietrzających, kształtki odgałęzienia, korków wtapianych, pianka izolacyjna).</t>
    </r>
  </si>
  <si>
    <t>90/90 korpus odgałęzienia+tuleja odgałęzienia 90+33,7 odgałęzienie stalowe</t>
  </si>
  <si>
    <t>110/110 korpus odgałęzienia+tuleja odgałęzienia 110+33,7 odgałęzienie stalowe</t>
  </si>
  <si>
    <t>110/90 korpus odgałęzienia+tuleja odgałęzienia 90+33,7 odgałęzienie stalowe</t>
  </si>
  <si>
    <t>125/90 korpus odgałęzienia+tuleja odgałęzienia 90+33,7 odgałęzienie stalowe</t>
  </si>
  <si>
    <t>125/110 korpus odgałęzienia+tuleja odgałęzienia 110+33,7 odgałęzienie stalowe</t>
  </si>
  <si>
    <t>110/110 korpus odgałęzienia+tuleja odgałęzienia 110+42,4 odgałęzienie stalowe</t>
  </si>
  <si>
    <t>125/125 korpus odgałęzienia+tuleja odgałęzienia 125+42,4 odgałęzienie stalowe</t>
  </si>
  <si>
    <t>125/110 korpus odgałęzienia+tuleja odgałęzienia 110+42,4 odgałęzienie stalowe</t>
  </si>
  <si>
    <t>140/110 korpus odgałęzienia+tuleja odgałęzienia 110+33,7 odgałęzienie stalowe</t>
  </si>
  <si>
    <t>140/125 korpus odgałęzienia+tuleja odgałęzienia 125+42,4 odgałęzienie stalowe</t>
  </si>
  <si>
    <t>160/110 korpus odgałęzienia+tuleja odgałęzienia 110+33,7odgałęzienie stalowe</t>
  </si>
  <si>
    <t>140/110 korpus odgałęzienia+tuleja odgałęzienia 110+48,2 odgałęzienie stalowe</t>
  </si>
  <si>
    <t>160/125 korpus odgałęzienia+tuleja odgałęzienia 125+48,2 odgałęzienie stalowe</t>
  </si>
  <si>
    <t>200/90 korpus odgałęzienia+tuleja odgałęzienia 90+33,7 odgałęzienie stalowe</t>
  </si>
  <si>
    <t>225/110 korpus odgałęzienia+tuleja odgałęzienia 110+33,7 odgałęzienie stalowe</t>
  </si>
  <si>
    <t>225/90 korpus odgałęzienia+tuleja odgałęzienia 90+33,7 odgałęzienie stalowe</t>
  </si>
  <si>
    <t>250/110 korpus odgałęzienia+tuleja odgałęzienia 110+33,7 odgałęzienie stalowe</t>
  </si>
  <si>
    <t>225/140 korpus odgałęzienia+tuleja odgałęzienia 140+76,1 odgałęzienie stalowe</t>
  </si>
  <si>
    <t>250/160 korpus odgałęzienia+tuleja odgałęzienia 160+76,1 odgałęzienie stalowe</t>
  </si>
  <si>
    <t>200/110 korpus odgałęzienia+tuleja odgałęzienia 110+42,4 odgałęzienie stalowe</t>
  </si>
  <si>
    <t>225/125 korpus odgałęzienia+tuleja odgałęzienia 110+42,4 odgałęzienie stalowe</t>
  </si>
  <si>
    <t>250/125 korpus odgałęzienia+tuleja odgałęzienia 125+42,4 odgałęzienie stalowe</t>
  </si>
  <si>
    <t>250/110 korpus odgałęzienia+tuleja odgałęzienia 110+48,3 odgałęzienie stalowe</t>
  </si>
  <si>
    <t>280/125 korpus odgałęzienia+tuleja odgałęzienia 125+48,3 odgałęzienie stalowe</t>
  </si>
  <si>
    <t>250/110 korpus odgałęzienia+tuleja odgałęzienia 110+42,4 odgałęzienie stalowe</t>
  </si>
  <si>
    <t>280/125 korpus odgałęzienia+tuleja odgałęzienia 125+42,4 odgałęzienie stalowe</t>
  </si>
  <si>
    <t>323,9- 76,1 Odgałęzienie prefabr. Prostopadłe; L=1,5m; A=0,9m</t>
  </si>
  <si>
    <t>323,9- 76,1 Odgałęzienie prefabr. Prostopadłe plus; L=1,5m;    A=0,9m</t>
  </si>
  <si>
    <t xml:space="preserve">Złącze redukcyjne sieciowane z korkami wtapianymi (analogia SXWP), pianka izolacyjna. </t>
  </si>
  <si>
    <t>110/90 - mufa redukc krótka D:90-125 / 90-110 L=650+redukcja stalowa 48,3/33,7</t>
  </si>
  <si>
    <t>125/110 - mufa redukc krótka D:110-140 / 110-125L=650+redukcja stalowa 48,3/33,7</t>
  </si>
  <si>
    <t>110/90 - mufa redukc krótka D:90-125 / 90-110 L=650+redukcja stalowa 42,4/33,7</t>
  </si>
  <si>
    <t>125/110 - mufa redukc krótka D:110-140 / 110-125L=650+redukcja stalowa 42,4/33,7</t>
  </si>
  <si>
    <t>110/90 - mufa redukc krótka D:90-125 / 90-110 L=650+redukcja stalowa 48,3/42,4</t>
  </si>
  <si>
    <t>110/110 - mufa redukc krótka D:110-125/110-125 L=650+redukcja stalowa 48,3/42,4</t>
  </si>
  <si>
    <t>125/110 - mufa redukc krótka D:110-140/110-125 L=650+redukcja stalowa 48,3/42,4</t>
  </si>
  <si>
    <t>125/110 - mufa redukc krótka D:110-140/110-125 L=650+redukcja stalowa 60,3/48,3</t>
  </si>
  <si>
    <t>140/125 - mufa redukc krótka D:125-160/125-140 L=650+redukcja stalowa 76,1/60,3</t>
  </si>
  <si>
    <t>160/140 - mufa redukc krótka D:125-160/125-140 L=650+redukcja stalowa 76,1/60,3</t>
  </si>
  <si>
    <t>140/125 - mufa redukc krótka D:125-160/125-140 L=650+redukcja stalowa 60,3/48,3</t>
  </si>
  <si>
    <t>160/140 - mufa redukc krótka D:140-180/140-160 L=650+redukcja stalowa 88,9/76,1</t>
  </si>
  <si>
    <t>76,1/140-42,4/110  L=1,0 m</t>
  </si>
  <si>
    <t>76,1/160-42,4/125  plus L=1,0 m</t>
  </si>
  <si>
    <t>168,3/250-139,7/225  L=1,0 m</t>
  </si>
  <si>
    <t>168,3/280-139,7/250  plus L=1,0 m</t>
  </si>
  <si>
    <t>33,7/90 zawór odcinający prefabrykowany</t>
  </si>
  <si>
    <t>42,4/110 zawór odcinający prefabrykowany</t>
  </si>
  <si>
    <t>48,3/110 zawór odcinający prefabrykowany</t>
  </si>
  <si>
    <t>60,3/125 zawór odcinający prefabrykowany</t>
  </si>
  <si>
    <t>88,9/160 zawór odcinający prefabrykowany</t>
  </si>
  <si>
    <t>76,1/140 zawór odcinający prefabrykowany</t>
  </si>
  <si>
    <t>33,7/110 zawór odcinający prefabrykowany plus</t>
  </si>
  <si>
    <t>42,4/125 zawór odcinający prefabrykowany plus</t>
  </si>
  <si>
    <t>48,3/125 zawór odcinający prefabrykowany plus</t>
  </si>
  <si>
    <t>60,3/140 zawór odcinający prefabrykowany plus</t>
  </si>
  <si>
    <t>76,1/160 zawór odcinający prefabrykowany plus</t>
  </si>
  <si>
    <t>88,9/180 zawór odcinający prefabrykowany plus</t>
  </si>
  <si>
    <t>26,9-33,7/90                końcówka termokurczliwa</t>
  </si>
  <si>
    <t>26,9-33,7/110             końcówka termokurczliwa</t>
  </si>
  <si>
    <t xml:space="preserve">42,4-48,3/110-140     końcówka termokórczliwa </t>
  </si>
  <si>
    <t>76,1-88,9/160-180      końcówka termokurczliwa</t>
  </si>
  <si>
    <t>60,3-76,1/125-140      końcówka termokurczliwa</t>
  </si>
  <si>
    <t>114,3-139,7/225             końcówka termokurczliwa</t>
  </si>
  <si>
    <t>139,7-168,3/250-280     końcówka termokurczliwa</t>
  </si>
  <si>
    <t>168,3-219,1/315             końcówka termokurczliwa</t>
  </si>
  <si>
    <t>219,1-273,0/355-400    końcówka termokurczliwa</t>
  </si>
  <si>
    <t>90              pierścień uszczelniający</t>
  </si>
  <si>
    <t>110           pierścień uszczelniający</t>
  </si>
  <si>
    <t>125           pierścień uszczelniający</t>
  </si>
  <si>
    <t>140           pierścień uszczelniający</t>
  </si>
  <si>
    <t>160           pierścień uszczelniający</t>
  </si>
  <si>
    <t>180           pierścień uszczelniający</t>
  </si>
  <si>
    <t>225           pierścień uszczelniający</t>
  </si>
  <si>
    <t>250          pierścień uszczelniający</t>
  </si>
  <si>
    <t>315          pierścień uszczelniający</t>
  </si>
  <si>
    <t>355          pierścień uszczelniający</t>
  </si>
  <si>
    <t xml:space="preserve">Opracował : </t>
  </si>
  <si>
    <t>`</t>
  </si>
  <si>
    <t>02.10.2020</t>
  </si>
  <si>
    <t>korekta</t>
  </si>
  <si>
    <t xml:space="preserve">      </t>
  </si>
  <si>
    <t>szt.</t>
  </si>
  <si>
    <t>kpl</t>
  </si>
  <si>
    <t>Szacowana ilość</t>
  </si>
  <si>
    <t>jednostka miary</t>
  </si>
  <si>
    <t>POSTĘPOWANIE MATERIAŁY PREIZOLOWANE 2024 ROK</t>
  </si>
  <si>
    <t xml:space="preserve">Cena jednostkowa netto </t>
  </si>
  <si>
    <t>Kwota złożonej oferty  na 2024 rok netto</t>
  </si>
  <si>
    <t>Kwota złożonej oferty na 2024 rok</t>
  </si>
  <si>
    <t>Podana ilość jest ilością szacunkową i może ulec  zmianie.</t>
  </si>
  <si>
    <t>Proszę o niedokonywanie zmian w formularzu</t>
  </si>
  <si>
    <t>załącznik nr 1</t>
  </si>
  <si>
    <t>90  mufa kolanowa D90 w zestawie z pianką i komponentami i łukiem stalowym</t>
  </si>
  <si>
    <t>110  mufa kolanowa D110 w zestawie z pianką i komponentami i łukiem stalowym</t>
  </si>
  <si>
    <t>125  mufa kolanowa D125 w zestawie z pianką i komponentami i łukiem stalowym</t>
  </si>
  <si>
    <t>140  mufa kolanowa D140 w zestawie z pianką i komponentami i łukiem stalowym</t>
  </si>
  <si>
    <t>160  mufa kolanowa D160 w zestawie z pianką i komponentami i łukiem stalowym</t>
  </si>
  <si>
    <t>180  mufa kolanowa D180 w zestawie z pianką i komponentami i łukiem stalowym</t>
  </si>
  <si>
    <t>200  mufa kolanowa D200 w zestawie z pianką i komponentami i łukiem stalowym</t>
  </si>
  <si>
    <t>225 mufa kolanowa D225 w zestawie z pianką i komponentami i łukiem stalowym</t>
  </si>
  <si>
    <t>250  mufa kolanowa D250 w zestawie z pianką i komponentami i łukiem stalowym</t>
  </si>
  <si>
    <t>315 mufa kolanowa D315 w zestawie z pianką i komponentami i łukiem stalowym</t>
  </si>
  <si>
    <t xml:space="preserve">* Odgałęzienia 90 st. termokurczliwe sieciowane składające się z: otwartego korpusu trójnika, elastycznej tulei odgałęzienia, korków odpowietrzających, kształtki odgałęzienia, korków wtapianych, pianka izolacyjna. </t>
  </si>
  <si>
    <t>90/90 korpus odgałęzienia+tuleja odgałęzienia 90 + odgałęzienie stalowe*</t>
  </si>
  <si>
    <t>110/110 korpus odgałęzienia+tuleja odgałęzienia 110 + odgałęzienie stalowe*</t>
  </si>
  <si>
    <t>110/90 korpus odgałęzienia+tuleja odgałęzienia 90 + odgałęzienie stalowe*</t>
  </si>
  <si>
    <t>125/90 korpus odgałęzienia+tuleja odgałęzienia 90 + odgałęzienie stalowe*</t>
  </si>
  <si>
    <t>125/110 korpus odgałęzienia+tuleja odgałęzienia 110+  odgałęzienie stalowe*</t>
  </si>
  <si>
    <t>140/90korpus odgałęzienia+tuleja odgałęzienia 90+odgałęzienie stalowe*</t>
  </si>
  <si>
    <t>125/125 korpus odgałęzienia+tuleja odgałęzienia 125 odgałęzienie stalowe*</t>
  </si>
  <si>
    <t>160/90 korpus odgałęzienia+tuleja odgałęzienia 90+odgałęzienie stalowe*</t>
  </si>
  <si>
    <t>140/110 korpus odgałęzienia+tuleja odgałęzienia 110+ odgałęzienie stalowe*</t>
  </si>
  <si>
    <t>140/125 korpus odgałęzienia+tuleja odgałęzienia 125+ odgałęzienie stalowe*</t>
  </si>
  <si>
    <t>140/140 korpus odgałęzienia+tuleja odgałęzienia 140+ odgałęzienie stalowe*</t>
  </si>
  <si>
    <t>160/110 korpus odgałęzienia+tuleja odgałęzienia 110+odgałęzienie stalowe*</t>
  </si>
  <si>
    <t>160/140 korpus odgałęzienia+tuleja odgałęzienia 140+ odgałęzienie stalowe*</t>
  </si>
  <si>
    <t>160/125 korpus odgałęzienia+tuleja odgałęzienia 125+ odgałęzienie stalowe*</t>
  </si>
  <si>
    <t>180/90 korpus odgałęzienia+tuleja odgałęzienia 90+ odgałęzienie stalowe*</t>
  </si>
  <si>
    <t>180/110korpus odgałęzienia+tuleja odgałęzienia 110+ odgałęzienie stalowe*</t>
  </si>
  <si>
    <t>180/125 korpus odgałęzienia+tuleja odgałęzienia 125+ odgałęzienie stalowe*</t>
  </si>
  <si>
    <t>180/140korpus odgałęzienia+tuleja odgałęzienia 140+ odgałęzienie stalowe*</t>
  </si>
  <si>
    <t>180/160 korpus odgałęzienia+tuleja odgałęzienia 160+ odgałęzienie stalowe*</t>
  </si>
  <si>
    <t>200/90 korpus odgałęzienia+tuleja odgałęzienia 90+ odgałęzienie stalowe*</t>
  </si>
  <si>
    <t>200/110 korpus odgałęzienia+tuleja odgałęzienia 110+odgałęzienie stalowe*</t>
  </si>
  <si>
    <t>200/125 korpus odgałęzienia+tuleja odgałęzienia 125+odgałęzienie stalowe*</t>
  </si>
  <si>
    <t>200/140 korpus odgałęzienia+tuleja odgałęzienia 140+odgałęzienie stalowe*</t>
  </si>
  <si>
    <t>200/160 korpus odgałęzienia+tuleja odgałęzienia 160+odgałęzienie stalowe*</t>
  </si>
  <si>
    <t>200/180 korpus odgałęzienia+tuleja odgałęzienia 180+odgałęzienie stalowe*</t>
  </si>
  <si>
    <t>200/200 korpus odgałęzienia+tuleja odgałęzienia 200+odgałęzienie stalowe*</t>
  </si>
  <si>
    <t>225/110 korpus odgałęzienia+tuleja odgałęzienia 110+odgałęzienie stalowe*</t>
  </si>
  <si>
    <t>225/90 korpus odgałęzienia+tuleja odgałęzienia 90+ odgałęzienie stalowe*</t>
  </si>
  <si>
    <t>225/125 korpus odgałęzienia+tuleja odgałęzienia 125+ odgałęzienie stalowe*</t>
  </si>
  <si>
    <t>225/140 korpus odgałęzienia+tuleja odgałęzienia 140+odgałęzienie stalowe*</t>
  </si>
  <si>
    <t>225/160 korpus odgałęzienia+tuleja odgałęzienia 160+odgałęzienie stalowe*</t>
  </si>
  <si>
    <t>225/180 korpus odgałęzienia+tuleja odgałęzienia 180+odgałęzienie stalowe*</t>
  </si>
  <si>
    <t>225/200 korpus odgałęzienia+tuleja odgałęzienia 200+odgałęzienie stalowe*</t>
  </si>
  <si>
    <t>250/110 korpus odgałęzienia+tuleja odgałęzienia 110+ odgałęzienie stalowe*</t>
  </si>
  <si>
    <t>250/90 korpus odgałęzienia+tuleja odgałęzienia 90+ odgałęzienie stalowe*</t>
  </si>
  <si>
    <t>250/160 korpus odgałęzienia+tuleja odgałęzienia 160+ odgałęzienie stalowe*</t>
  </si>
  <si>
    <t>250/125 korpus odgałęzienia+tuleja odgałęzienia 125+ odgałęzienie stalowe*</t>
  </si>
  <si>
    <t>250/140 korpus odgałęzienia+tuleja odgałęzienia 140+ odgałęzienie stalowe*</t>
  </si>
  <si>
    <t>250/180 korpus odgałęzienia+tuleja odgałęzienia 180+odgałęzienie stalowe*</t>
  </si>
  <si>
    <t>250/200 korpus odgałęzienia+tuleja odgałęzienia 200+odgałęzienie stalowe*</t>
  </si>
  <si>
    <t>280/90 korpus odgałęzienia+tuleja odgałęzienia 90+ odgałęzienie stalowe*</t>
  </si>
  <si>
    <t>280/110 korpus odgałęzienia+tuleja odgałęzienia 110+odgałęzienie stalowe*</t>
  </si>
  <si>
    <t>280/125 korpus odgałęzienia+tuleja odgałęzienia 125+odgałęzienie stalowe*</t>
  </si>
  <si>
    <t>280/140 korpus odgałęzienia+tuleja odgałęzienia 140+odgałęzienie stalowe*</t>
  </si>
  <si>
    <t>280/160 korpus odgałęzienia+tuleja odgałęzienia 160+odgałęzienie stalowe*</t>
  </si>
  <si>
    <t>280/180 korpus odgałęzienia+tuleja odgałęzienia 180+odgałęzienie stalowe*</t>
  </si>
  <si>
    <t>280/200 korpus odgałęzienia+tuleja odgałęzienia 200+odgałęzienie stalowe*</t>
  </si>
  <si>
    <t>315/90 korpus odgałęzienia+tuleja odgałęzienia 90+ odgałęzienie stalowe*</t>
  </si>
  <si>
    <t>315/110 korpus odgałęzienia+tuleja odgałęzienia 110+odgałęzienie stalowe*</t>
  </si>
  <si>
    <t>315/125 korpus odgałęzienia+tuleja odgałęzienia 125+odgałęzienie stalowe*</t>
  </si>
  <si>
    <t>315/140 korpus odgałęzienia+tuleja odgałęzienia 140+odgałęzienie stalowe*</t>
  </si>
  <si>
    <t>315/160 korpus odgałęzienia+tuleja odgałęzienia 160+odgałęzienie stalowe*</t>
  </si>
  <si>
    <t>315/180 korpus odgałęzienia+tuleja odgałęzienia 180+odgałęzienie stalowe*</t>
  </si>
  <si>
    <t>315/200 korpus odgałęzienia+tuleja odgałęzienia 200+odgałęzienie stalowe*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</si>
</sst>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b/>
      <sz val="14"/>
      <color indexed="8"/>
      <name val="Kunstler Script"/>
      <family val="4"/>
    </font>
    <font>
      <b/>
      <sz val="12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0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Lato"/>
      <family val="2"/>
    </font>
    <font>
      <b/>
      <sz val="12"/>
      <color indexed="8"/>
      <name val="Lato"/>
      <family val="2"/>
    </font>
    <font>
      <b/>
      <sz val="12"/>
      <color indexed="10"/>
      <name val="Lato"/>
      <family val="2"/>
    </font>
    <font>
      <b/>
      <sz val="12"/>
      <color indexed="60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2"/>
      <color rgb="FFFF0000"/>
      <name val="Lato"/>
      <family val="2"/>
    </font>
    <font>
      <b/>
      <sz val="12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34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8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" fillId="26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14" fontId="61" fillId="0" borderId="0" xfId="0" applyNumberFormat="1" applyFont="1" applyAlignment="1">
      <alignment/>
    </xf>
    <xf numFmtId="0" fontId="41" fillId="0" borderId="0" xfId="4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2" fontId="66" fillId="34" borderId="10" xfId="0" applyNumberFormat="1" applyFont="1" applyFill="1" applyBorder="1" applyAlignment="1">
      <alignment/>
    </xf>
    <xf numFmtId="0" fontId="66" fillId="10" borderId="10" xfId="0" applyFont="1" applyFill="1" applyBorder="1" applyAlignment="1">
      <alignment horizontal="center" vertical="center" wrapText="1"/>
    </xf>
    <xf numFmtId="4" fontId="67" fillId="11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2" fontId="65" fillId="34" borderId="10" xfId="0" applyNumberFormat="1" applyFont="1" applyFill="1" applyBorder="1" applyAlignment="1">
      <alignment/>
    </xf>
    <xf numFmtId="0" fontId="66" fillId="36" borderId="0" xfId="0" applyFont="1" applyFill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wrapText="1"/>
    </xf>
    <xf numFmtId="0" fontId="52" fillId="0" borderId="18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6" fillId="2" borderId="0" xfId="0" applyFont="1" applyFill="1" applyAlignment="1">
      <alignment horizontal="center" vertical="center" wrapText="1"/>
    </xf>
    <xf numFmtId="0" fontId="68" fillId="10" borderId="11" xfId="0" applyFont="1" applyFill="1" applyBorder="1" applyAlignment="1">
      <alignment horizontal="center"/>
    </xf>
    <xf numFmtId="0" fontId="68" fillId="10" borderId="15" xfId="0" applyFont="1" applyFill="1" applyBorder="1" applyAlignment="1">
      <alignment horizontal="center"/>
    </xf>
    <xf numFmtId="0" fontId="68" fillId="10" borderId="13" xfId="0" applyFont="1" applyFill="1" applyBorder="1" applyAlignment="1">
      <alignment horizontal="center"/>
    </xf>
    <xf numFmtId="0" fontId="66" fillId="10" borderId="10" xfId="0" applyFont="1" applyFill="1" applyBorder="1" applyAlignment="1">
      <alignment/>
    </xf>
    <xf numFmtId="0" fontId="52" fillId="10" borderId="10" xfId="0" applyFont="1" applyFill="1" applyBorder="1" applyAlignment="1">
      <alignment/>
    </xf>
    <xf numFmtId="0" fontId="52" fillId="37" borderId="0" xfId="0" applyFont="1" applyFill="1" applyAlignment="1">
      <alignment horizontal="center" vertical="center"/>
    </xf>
    <xf numFmtId="0" fontId="52" fillId="6" borderId="0" xfId="0" applyFont="1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Walter\AppData\Local\Microsoft\Windows\Temporary%20Internet%20Files\Content.Outlook\YAHMFNKR\ZM%20plan%20adresami%202021%2024.09%20A&#3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Arkusz2"/>
      <sheetName val="Arkusz3"/>
    </sheetNames>
    <sheetDataSet>
      <sheetData sheetId="0">
        <row r="180">
          <cell r="B180" t="str">
            <v>26,9-33,7/110             końcówka termokurczliwa</v>
          </cell>
        </row>
        <row r="181">
          <cell r="B181" t="str">
            <v>42,4-48,3/110-140     końcówka termokórczliwa </v>
          </cell>
        </row>
        <row r="182">
          <cell r="B182" t="str">
            <v>76,1-88,9/160-180      końcówka termokurczliwa</v>
          </cell>
        </row>
        <row r="183">
          <cell r="B183" t="str">
            <v>60,3-76,1/125-140      końcówka termokurczliwa</v>
          </cell>
        </row>
        <row r="184">
          <cell r="B184" t="str">
            <v>114,3-139,7/225             końcówka termokurczliwa</v>
          </cell>
        </row>
        <row r="185">
          <cell r="B185" t="str">
            <v>139,7-168,3/250-280     końcówka termokurczliwa</v>
          </cell>
        </row>
        <row r="186">
          <cell r="B186" t="str">
            <v>168,3-219,1/315             końcówka termokurczliwa</v>
          </cell>
        </row>
        <row r="187">
          <cell r="B187" t="str">
            <v>219,1-273,0/355-400    końcówka termokurczliwa</v>
          </cell>
        </row>
        <row r="192">
          <cell r="B192" t="str">
            <v>90              pierścień uszczelniający</v>
          </cell>
        </row>
        <row r="193">
          <cell r="B193" t="str">
            <v>110           pierścień uszczelniający</v>
          </cell>
        </row>
        <row r="194">
          <cell r="B194" t="str">
            <v>125           pierścień uszczelniający</v>
          </cell>
        </row>
        <row r="195">
          <cell r="B195" t="str">
            <v>140           pierścień uszczelniający</v>
          </cell>
        </row>
        <row r="196">
          <cell r="B196" t="str">
            <v>160           pierścień uszczelniający</v>
          </cell>
        </row>
        <row r="197">
          <cell r="B197" t="str">
            <v>180           pierścień uszczelniający</v>
          </cell>
        </row>
        <row r="198">
          <cell r="B198" t="str">
            <v>225           pierścień uszczelniający</v>
          </cell>
        </row>
        <row r="199">
          <cell r="B199" t="str">
            <v>250          pierścień uszczelniający</v>
          </cell>
        </row>
        <row r="200">
          <cell r="B200" t="str">
            <v>315          pierścień uszczelniający</v>
          </cell>
        </row>
        <row r="201">
          <cell r="B201" t="str">
            <v>355          pierścień uszczelniający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67">
      <selection activeCell="G106" sqref="G106"/>
    </sheetView>
  </sheetViews>
  <sheetFormatPr defaultColWidth="9.00390625" defaultRowHeight="15.75"/>
  <cols>
    <col min="2" max="2" width="43.50390625" style="0" customWidth="1"/>
  </cols>
  <sheetData>
    <row r="1" spans="1:3" ht="15.75">
      <c r="A1" s="15"/>
      <c r="B1" s="15"/>
      <c r="C1" s="3"/>
    </row>
    <row r="2" spans="1:3" ht="15.75">
      <c r="A2" s="11"/>
      <c r="B2" s="11"/>
      <c r="C2" s="3"/>
    </row>
    <row r="3" spans="1:3" ht="15.75">
      <c r="A3" s="69" t="s">
        <v>20</v>
      </c>
      <c r="B3" s="69"/>
      <c r="C3" s="69"/>
    </row>
    <row r="4" spans="1:3" ht="15.75">
      <c r="A4" s="69" t="s">
        <v>21</v>
      </c>
      <c r="B4" s="69"/>
      <c r="C4" s="69"/>
    </row>
    <row r="5" spans="1:3" ht="15.75">
      <c r="A5" s="69" t="s">
        <v>61</v>
      </c>
      <c r="B5" s="69"/>
      <c r="C5" s="69"/>
    </row>
    <row r="6" spans="1:3" ht="15.75">
      <c r="A6" s="11"/>
      <c r="B6" s="11"/>
      <c r="C6" s="56" t="s">
        <v>174</v>
      </c>
    </row>
    <row r="7" spans="2:3" ht="15.75">
      <c r="B7" s="16" t="s">
        <v>22</v>
      </c>
      <c r="C7" s="3" t="s">
        <v>173</v>
      </c>
    </row>
    <row r="8" spans="1:3" ht="30" customHeight="1">
      <c r="A8" s="6" t="s">
        <v>0</v>
      </c>
      <c r="B8" s="6" t="s">
        <v>1</v>
      </c>
      <c r="C8" s="6" t="s">
        <v>2</v>
      </c>
    </row>
    <row r="9" spans="1:3" ht="30" customHeight="1">
      <c r="A9" s="9">
        <v>1</v>
      </c>
      <c r="B9" s="5" t="s">
        <v>3</v>
      </c>
      <c r="C9" s="9">
        <v>44</v>
      </c>
    </row>
    <row r="10" spans="1:3" ht="30" customHeight="1">
      <c r="A10" s="9">
        <v>2</v>
      </c>
      <c r="B10" s="5" t="s">
        <v>4</v>
      </c>
      <c r="C10" s="9">
        <v>58</v>
      </c>
    </row>
    <row r="11" spans="1:3" ht="30" customHeight="1">
      <c r="A11" s="9">
        <v>3</v>
      </c>
      <c r="B11" s="5" t="s">
        <v>5</v>
      </c>
      <c r="C11" s="9">
        <v>30</v>
      </c>
    </row>
    <row r="12" spans="1:7" ht="30" customHeight="1">
      <c r="A12" s="9">
        <v>4</v>
      </c>
      <c r="B12" s="5" t="s">
        <v>6</v>
      </c>
      <c r="C12" s="9">
        <v>15</v>
      </c>
      <c r="G12" t="s">
        <v>172</v>
      </c>
    </row>
    <row r="13" spans="1:3" ht="30" customHeight="1">
      <c r="A13" s="9">
        <v>5</v>
      </c>
      <c r="B13" s="5" t="s">
        <v>23</v>
      </c>
      <c r="C13" s="9">
        <v>10</v>
      </c>
    </row>
    <row r="14" spans="1:3" ht="30" customHeight="1">
      <c r="A14" s="9">
        <v>6</v>
      </c>
      <c r="B14" s="5" t="s">
        <v>7</v>
      </c>
      <c r="C14" s="9">
        <v>20</v>
      </c>
    </row>
    <row r="15" spans="1:3" ht="30" customHeight="1">
      <c r="A15" s="9">
        <v>7</v>
      </c>
      <c r="B15" s="5" t="s">
        <v>33</v>
      </c>
      <c r="C15" s="9">
        <v>14</v>
      </c>
    </row>
    <row r="16" spans="1:3" ht="30" customHeight="1">
      <c r="A16" s="9">
        <v>8</v>
      </c>
      <c r="B16" s="5" t="s">
        <v>25</v>
      </c>
      <c r="C16" s="9">
        <v>20</v>
      </c>
    </row>
    <row r="17" spans="1:3" ht="30" customHeight="1">
      <c r="A17" s="9">
        <v>9</v>
      </c>
      <c r="B17" s="5" t="s">
        <v>8</v>
      </c>
      <c r="C17" s="9">
        <v>2</v>
      </c>
    </row>
    <row r="18" spans="1:3" ht="30" customHeight="1">
      <c r="A18" s="9">
        <v>10</v>
      </c>
      <c r="B18" s="5" t="s">
        <v>9</v>
      </c>
      <c r="C18" s="9">
        <v>44</v>
      </c>
    </row>
    <row r="19" spans="1:3" ht="30" customHeight="1">
      <c r="A19" s="9">
        <v>11</v>
      </c>
      <c r="B19" s="5" t="s">
        <v>10</v>
      </c>
      <c r="C19" s="9">
        <v>60</v>
      </c>
    </row>
    <row r="20" spans="1:3" ht="30" customHeight="1">
      <c r="A20" s="9">
        <v>12</v>
      </c>
      <c r="B20" s="5" t="s">
        <v>11</v>
      </c>
      <c r="C20" s="9">
        <v>30</v>
      </c>
    </row>
    <row r="21" spans="1:3" ht="30" customHeight="1">
      <c r="A21" s="9">
        <v>13</v>
      </c>
      <c r="B21" s="5" t="s">
        <v>12</v>
      </c>
      <c r="C21" s="9">
        <v>15</v>
      </c>
    </row>
    <row r="22" spans="1:3" ht="30" customHeight="1">
      <c r="A22" s="9">
        <v>14</v>
      </c>
      <c r="B22" s="5" t="s">
        <v>24</v>
      </c>
      <c r="C22" s="9">
        <v>10</v>
      </c>
    </row>
    <row r="23" spans="1:3" ht="30" customHeight="1">
      <c r="A23" s="9">
        <v>15</v>
      </c>
      <c r="B23" s="5" t="s">
        <v>13</v>
      </c>
      <c r="C23" s="9">
        <v>16</v>
      </c>
    </row>
    <row r="24" spans="1:3" ht="30" customHeight="1">
      <c r="A24" s="9">
        <v>16</v>
      </c>
      <c r="B24" s="5" t="s">
        <v>34</v>
      </c>
      <c r="C24" s="9">
        <v>14</v>
      </c>
    </row>
    <row r="25" spans="1:3" ht="30" customHeight="1">
      <c r="A25" s="9">
        <v>17</v>
      </c>
      <c r="B25" s="5" t="s">
        <v>26</v>
      </c>
      <c r="C25" s="9">
        <v>20</v>
      </c>
    </row>
    <row r="26" spans="1:3" ht="30" customHeight="1">
      <c r="A26" s="9">
        <v>18</v>
      </c>
      <c r="B26" s="5" t="s">
        <v>14</v>
      </c>
      <c r="C26" s="9">
        <v>2</v>
      </c>
    </row>
    <row r="27" spans="1:3" ht="21.75" customHeight="1">
      <c r="A27" s="1"/>
      <c r="B27" s="1"/>
      <c r="C27" s="1"/>
    </row>
    <row r="28" spans="1:3" ht="21.75" customHeight="1">
      <c r="A28" s="1"/>
      <c r="B28" s="1"/>
      <c r="C28" s="1"/>
    </row>
    <row r="29" spans="1:3" ht="21.75" customHeight="1">
      <c r="A29" s="1"/>
      <c r="B29" s="1"/>
      <c r="C29" s="1"/>
    </row>
    <row r="30" spans="1:3" ht="34.5" customHeight="1">
      <c r="A30" s="1"/>
      <c r="B30" s="1"/>
      <c r="C30" s="1"/>
    </row>
    <row r="31" spans="1:3" ht="21.75" customHeight="1">
      <c r="A31" s="1"/>
      <c r="B31" s="1"/>
      <c r="C31" s="1"/>
    </row>
    <row r="32" spans="1:3" ht="29.25" customHeight="1">
      <c r="A32" s="71" t="s">
        <v>35</v>
      </c>
      <c r="B32" s="71"/>
      <c r="C32" s="71"/>
    </row>
    <row r="33" spans="1:3" ht="39.75" customHeight="1">
      <c r="A33" s="6" t="s">
        <v>0</v>
      </c>
      <c r="B33" s="6" t="s">
        <v>1</v>
      </c>
      <c r="C33" s="6" t="s">
        <v>2</v>
      </c>
    </row>
    <row r="34" spans="1:3" ht="39.75" customHeight="1">
      <c r="A34" s="5">
        <v>1</v>
      </c>
      <c r="B34" s="5" t="s">
        <v>63</v>
      </c>
      <c r="C34" s="5">
        <v>65</v>
      </c>
    </row>
    <row r="35" spans="1:3" ht="39.75" customHeight="1">
      <c r="A35" s="5">
        <v>2</v>
      </c>
      <c r="B35" s="5" t="s">
        <v>64</v>
      </c>
      <c r="C35" s="5">
        <v>147</v>
      </c>
    </row>
    <row r="36" spans="1:3" ht="39.75" customHeight="1">
      <c r="A36" s="5">
        <v>3</v>
      </c>
      <c r="B36" s="5" t="s">
        <v>65</v>
      </c>
      <c r="C36" s="5">
        <v>98</v>
      </c>
    </row>
    <row r="37" spans="1:3" ht="39.75" customHeight="1">
      <c r="A37" s="5">
        <v>4</v>
      </c>
      <c r="B37" s="5" t="s">
        <v>66</v>
      </c>
      <c r="C37" s="5">
        <v>21</v>
      </c>
    </row>
    <row r="38" spans="1:3" ht="39.75" customHeight="1">
      <c r="A38" s="5">
        <v>5</v>
      </c>
      <c r="B38" s="5" t="s">
        <v>67</v>
      </c>
      <c r="C38" s="5">
        <v>33</v>
      </c>
    </row>
    <row r="39" spans="1:3" ht="39.75" customHeight="1">
      <c r="A39" s="5">
        <v>6</v>
      </c>
      <c r="B39" s="5" t="s">
        <v>68</v>
      </c>
      <c r="C39" s="5">
        <v>18</v>
      </c>
    </row>
    <row r="40" spans="1:3" ht="81" customHeight="1">
      <c r="A40" s="1"/>
      <c r="B40" s="1"/>
      <c r="C40" s="1"/>
    </row>
    <row r="41" spans="1:3" ht="16.5" customHeight="1">
      <c r="A41" s="66" t="s">
        <v>15</v>
      </c>
      <c r="B41" s="66"/>
      <c r="C41" s="66"/>
    </row>
    <row r="42" spans="1:3" ht="30" customHeight="1">
      <c r="A42" s="6" t="s">
        <v>0</v>
      </c>
      <c r="B42" s="6" t="s">
        <v>1</v>
      </c>
      <c r="C42" s="6" t="s">
        <v>2</v>
      </c>
    </row>
    <row r="43" spans="1:3" ht="30" customHeight="1">
      <c r="A43" s="17">
        <v>1</v>
      </c>
      <c r="B43" s="5" t="s">
        <v>69</v>
      </c>
      <c r="C43" s="17">
        <v>6</v>
      </c>
    </row>
    <row r="44" spans="1:3" ht="30" customHeight="1">
      <c r="A44" s="5">
        <v>2</v>
      </c>
      <c r="B44" s="5" t="s">
        <v>70</v>
      </c>
      <c r="C44" s="17">
        <v>21</v>
      </c>
    </row>
    <row r="45" spans="1:3" ht="30" customHeight="1">
      <c r="A45" s="17">
        <v>3</v>
      </c>
      <c r="B45" s="5" t="s">
        <v>71</v>
      </c>
      <c r="C45" s="17">
        <v>58</v>
      </c>
    </row>
    <row r="46" spans="1:3" ht="30" customHeight="1">
      <c r="A46" s="5">
        <v>4</v>
      </c>
      <c r="B46" s="5" t="s">
        <v>72</v>
      </c>
      <c r="C46" s="17">
        <v>38</v>
      </c>
    </row>
    <row r="47" spans="1:3" ht="30" customHeight="1">
      <c r="A47" s="17">
        <v>5</v>
      </c>
      <c r="B47" s="5" t="s">
        <v>73</v>
      </c>
      <c r="C47" s="17">
        <v>4</v>
      </c>
    </row>
    <row r="48" spans="1:3" ht="30" customHeight="1">
      <c r="A48" s="5">
        <v>6</v>
      </c>
      <c r="B48" s="5" t="s">
        <v>74</v>
      </c>
      <c r="C48" s="17">
        <v>4</v>
      </c>
    </row>
    <row r="49" spans="1:3" ht="30" customHeight="1">
      <c r="A49" s="17">
        <v>7</v>
      </c>
      <c r="B49" s="5" t="s">
        <v>75</v>
      </c>
      <c r="C49" s="17">
        <v>1</v>
      </c>
    </row>
    <row r="50" spans="1:3" ht="30" customHeight="1">
      <c r="A50" s="5">
        <v>8</v>
      </c>
      <c r="B50" s="5" t="s">
        <v>76</v>
      </c>
      <c r="C50" s="17">
        <v>2</v>
      </c>
    </row>
    <row r="51" spans="1:3" ht="30" customHeight="1">
      <c r="A51" s="17">
        <v>9</v>
      </c>
      <c r="B51" s="5" t="s">
        <v>77</v>
      </c>
      <c r="C51" s="17">
        <v>1</v>
      </c>
    </row>
    <row r="52" spans="1:3" ht="30" customHeight="1">
      <c r="A52" s="53"/>
      <c r="B52" s="1"/>
      <c r="C52" s="53"/>
    </row>
    <row r="53" spans="1:3" ht="54.75" customHeight="1">
      <c r="A53" s="53"/>
      <c r="B53" s="1"/>
      <c r="C53" s="53"/>
    </row>
    <row r="54" ht="27.75" customHeight="1"/>
    <row r="55" ht="15.75">
      <c r="B55" s="14" t="s">
        <v>32</v>
      </c>
    </row>
    <row r="56" spans="1:3" ht="30" customHeight="1">
      <c r="A56" s="6" t="s">
        <v>0</v>
      </c>
      <c r="B56" s="6" t="s">
        <v>1</v>
      </c>
      <c r="C56" s="6" t="s">
        <v>2</v>
      </c>
    </row>
    <row r="57" spans="1:3" ht="30" customHeight="1" hidden="1">
      <c r="A57" s="10">
        <v>1</v>
      </c>
      <c r="B57" s="5" t="s">
        <v>79</v>
      </c>
      <c r="C57" s="10">
        <v>0</v>
      </c>
    </row>
    <row r="58" spans="1:3" ht="30" customHeight="1" hidden="1">
      <c r="A58" s="10">
        <v>2</v>
      </c>
      <c r="B58" s="5" t="s">
        <v>80</v>
      </c>
      <c r="C58" s="10">
        <v>0</v>
      </c>
    </row>
    <row r="59" spans="1:3" ht="30" customHeight="1">
      <c r="A59" s="10">
        <v>1</v>
      </c>
      <c r="B59" s="5" t="s">
        <v>81</v>
      </c>
      <c r="C59" s="10">
        <v>5</v>
      </c>
    </row>
    <row r="60" spans="1:3" ht="30" customHeight="1">
      <c r="A60" s="10">
        <v>2</v>
      </c>
      <c r="B60" s="5" t="s">
        <v>82</v>
      </c>
      <c r="C60" s="10">
        <v>5</v>
      </c>
    </row>
    <row r="61" spans="1:3" ht="30" customHeight="1">
      <c r="A61" s="10">
        <v>3</v>
      </c>
      <c r="B61" s="5" t="s">
        <v>83</v>
      </c>
      <c r="C61" s="10">
        <v>14</v>
      </c>
    </row>
    <row r="62" spans="1:3" ht="30" customHeight="1">
      <c r="A62" s="10">
        <v>4</v>
      </c>
      <c r="B62" s="5" t="s">
        <v>84</v>
      </c>
      <c r="C62" s="10">
        <v>14</v>
      </c>
    </row>
    <row r="63" spans="1:3" ht="30" customHeight="1">
      <c r="A63" s="10">
        <v>5</v>
      </c>
      <c r="B63" s="5" t="s">
        <v>85</v>
      </c>
      <c r="C63" s="10">
        <v>2</v>
      </c>
    </row>
    <row r="64" spans="1:3" ht="30" customHeight="1">
      <c r="A64" s="10">
        <v>6</v>
      </c>
      <c r="B64" s="5" t="s">
        <v>86</v>
      </c>
      <c r="C64" s="10">
        <v>2</v>
      </c>
    </row>
    <row r="65" spans="1:3" ht="29.25" customHeight="1">
      <c r="A65" s="20"/>
      <c r="B65" s="1"/>
      <c r="C65" s="1"/>
    </row>
    <row r="66" ht="11.25" customHeight="1"/>
    <row r="67" spans="1:3" ht="62.25" customHeight="1">
      <c r="A67" s="70" t="s">
        <v>36</v>
      </c>
      <c r="B67" s="70"/>
      <c r="C67" s="70"/>
    </row>
    <row r="68" spans="1:3" ht="30" customHeight="1">
      <c r="A68" s="6" t="s">
        <v>0</v>
      </c>
      <c r="B68" s="6" t="s">
        <v>1</v>
      </c>
      <c r="C68" s="6" t="s">
        <v>2</v>
      </c>
    </row>
    <row r="69" spans="1:3" ht="30" customHeight="1">
      <c r="A69" s="5">
        <v>1</v>
      </c>
      <c r="B69" s="5" t="s">
        <v>88</v>
      </c>
      <c r="C69" s="5">
        <v>31</v>
      </c>
    </row>
    <row r="70" spans="1:3" ht="30" customHeight="1">
      <c r="A70" s="5">
        <v>2</v>
      </c>
      <c r="B70" s="5" t="s">
        <v>89</v>
      </c>
      <c r="C70" s="5">
        <v>75</v>
      </c>
    </row>
    <row r="71" spans="1:3" ht="30" customHeight="1">
      <c r="A71" s="5">
        <v>3</v>
      </c>
      <c r="B71" s="5" t="s">
        <v>90</v>
      </c>
      <c r="C71" s="5">
        <v>54</v>
      </c>
    </row>
    <row r="72" spans="1:3" ht="30" customHeight="1">
      <c r="A72" s="5">
        <v>4</v>
      </c>
      <c r="B72" s="5" t="s">
        <v>91</v>
      </c>
      <c r="C72" s="5">
        <v>17</v>
      </c>
    </row>
    <row r="73" spans="1:3" ht="30" customHeight="1">
      <c r="A73" s="5">
        <v>5</v>
      </c>
      <c r="B73" s="5" t="s">
        <v>92</v>
      </c>
      <c r="C73" s="5">
        <v>16</v>
      </c>
    </row>
    <row r="74" spans="1:3" ht="30" customHeight="1">
      <c r="A74" s="5">
        <v>6</v>
      </c>
      <c r="B74" s="5" t="s">
        <v>93</v>
      </c>
      <c r="C74" s="5">
        <v>7</v>
      </c>
    </row>
    <row r="75" spans="1:3" ht="30" customHeight="1">
      <c r="A75" s="1"/>
      <c r="B75" s="1"/>
      <c r="C75" s="1"/>
    </row>
    <row r="76" spans="1:3" ht="30" customHeight="1">
      <c r="A76" s="1"/>
      <c r="B76" s="1"/>
      <c r="C76" s="1"/>
    </row>
    <row r="77" spans="1:3" ht="208.5" customHeight="1">
      <c r="A77" s="1"/>
      <c r="B77" s="1"/>
      <c r="C77" s="1"/>
    </row>
    <row r="78" spans="1:3" ht="38.25" customHeight="1">
      <c r="A78" s="67" t="s">
        <v>37</v>
      </c>
      <c r="B78" s="67"/>
      <c r="C78" s="67"/>
    </row>
    <row r="79" spans="1:3" ht="49.5" customHeight="1">
      <c r="A79" s="67"/>
      <c r="B79" s="67"/>
      <c r="C79" s="67"/>
    </row>
    <row r="80" spans="1:3" ht="33" customHeight="1">
      <c r="A80" s="68"/>
      <c r="B80" s="68"/>
      <c r="C80" s="68"/>
    </row>
    <row r="81" spans="1:3" ht="30" customHeight="1">
      <c r="A81" s="6" t="s">
        <v>0</v>
      </c>
      <c r="B81" s="6" t="s">
        <v>1</v>
      </c>
      <c r="C81" s="6" t="s">
        <v>2</v>
      </c>
    </row>
    <row r="82" spans="1:3" ht="30" customHeight="1">
      <c r="A82" s="9">
        <v>1</v>
      </c>
      <c r="B82" s="5" t="s">
        <v>95</v>
      </c>
      <c r="C82" s="9">
        <v>1</v>
      </c>
    </row>
    <row r="83" spans="1:3" ht="30" customHeight="1">
      <c r="A83" s="9">
        <v>2</v>
      </c>
      <c r="B83" s="5" t="s">
        <v>96</v>
      </c>
      <c r="C83" s="9">
        <v>2</v>
      </c>
    </row>
    <row r="84" spans="1:3" ht="30" customHeight="1">
      <c r="A84" s="9">
        <v>3</v>
      </c>
      <c r="B84" s="5" t="s">
        <v>97</v>
      </c>
      <c r="C84" s="9">
        <v>4</v>
      </c>
    </row>
    <row r="85" spans="1:3" ht="30" customHeight="1">
      <c r="A85" s="9">
        <v>4</v>
      </c>
      <c r="B85" s="5" t="s">
        <v>98</v>
      </c>
      <c r="C85" s="9">
        <v>4</v>
      </c>
    </row>
    <row r="86" spans="1:3" ht="30" customHeight="1">
      <c r="A86" s="9">
        <v>5</v>
      </c>
      <c r="B86" s="5" t="s">
        <v>99</v>
      </c>
      <c r="C86" s="9">
        <v>7</v>
      </c>
    </row>
    <row r="87" spans="1:3" ht="30" customHeight="1">
      <c r="A87" s="9">
        <v>6</v>
      </c>
      <c r="B87" s="5" t="s">
        <v>100</v>
      </c>
      <c r="C87" s="9">
        <v>2</v>
      </c>
    </row>
    <row r="88" spans="1:3" ht="30" customHeight="1">
      <c r="A88" s="9">
        <v>7</v>
      </c>
      <c r="B88" s="5" t="s">
        <v>101</v>
      </c>
      <c r="C88" s="9">
        <v>2</v>
      </c>
    </row>
    <row r="89" spans="1:3" ht="30" customHeight="1">
      <c r="A89" s="9">
        <v>8</v>
      </c>
      <c r="B89" s="5" t="s">
        <v>102</v>
      </c>
      <c r="C89" s="9">
        <v>3</v>
      </c>
    </row>
    <row r="90" spans="1:3" ht="30" customHeight="1">
      <c r="A90" s="9">
        <v>9</v>
      </c>
      <c r="B90" s="5" t="s">
        <v>103</v>
      </c>
      <c r="C90" s="9">
        <v>3</v>
      </c>
    </row>
    <row r="91" spans="1:3" ht="30" customHeight="1">
      <c r="A91" s="9">
        <v>10</v>
      </c>
      <c r="B91" s="5" t="s">
        <v>104</v>
      </c>
      <c r="C91" s="9">
        <v>1</v>
      </c>
    </row>
    <row r="92" spans="1:3" ht="30" customHeight="1">
      <c r="A92" s="9">
        <v>11</v>
      </c>
      <c r="B92" s="5" t="s">
        <v>105</v>
      </c>
      <c r="C92" s="9">
        <v>1</v>
      </c>
    </row>
    <row r="93" spans="1:3" ht="30" customHeight="1">
      <c r="A93" s="9">
        <v>12</v>
      </c>
      <c r="B93" s="5" t="s">
        <v>106</v>
      </c>
      <c r="C93" s="9">
        <v>1</v>
      </c>
    </row>
    <row r="94" spans="1:3" ht="30" customHeight="1">
      <c r="A94" s="9">
        <v>13</v>
      </c>
      <c r="B94" s="5" t="s">
        <v>107</v>
      </c>
      <c r="C94" s="9">
        <v>1</v>
      </c>
    </row>
    <row r="95" spans="1:3" ht="30" customHeight="1">
      <c r="A95" s="9">
        <v>14</v>
      </c>
      <c r="B95" s="5" t="s">
        <v>108</v>
      </c>
      <c r="C95" s="9">
        <v>1</v>
      </c>
    </row>
    <row r="96" spans="1:3" ht="30" customHeight="1">
      <c r="A96" s="9">
        <v>15</v>
      </c>
      <c r="B96" s="5" t="s">
        <v>109</v>
      </c>
      <c r="C96" s="9">
        <v>7</v>
      </c>
    </row>
    <row r="97" spans="1:3" ht="30" customHeight="1">
      <c r="A97" s="9">
        <v>16</v>
      </c>
      <c r="B97" s="5" t="s">
        <v>110</v>
      </c>
      <c r="C97" s="9">
        <v>7</v>
      </c>
    </row>
    <row r="98" spans="1:3" ht="30" customHeight="1">
      <c r="A98" s="9">
        <v>17</v>
      </c>
      <c r="B98" s="5" t="s">
        <v>111</v>
      </c>
      <c r="C98" s="9">
        <v>1</v>
      </c>
    </row>
    <row r="99" spans="1:3" ht="30" customHeight="1" hidden="1">
      <c r="A99" s="9">
        <v>18</v>
      </c>
      <c r="B99" s="5" t="s">
        <v>112</v>
      </c>
      <c r="C99" s="9">
        <v>0</v>
      </c>
    </row>
    <row r="100" spans="1:3" ht="30" customHeight="1" hidden="1">
      <c r="A100" s="9">
        <v>19</v>
      </c>
      <c r="B100" s="5" t="s">
        <v>113</v>
      </c>
      <c r="C100" s="9">
        <v>0</v>
      </c>
    </row>
    <row r="101" spans="1:3" ht="30" customHeight="1">
      <c r="A101" s="9">
        <v>18</v>
      </c>
      <c r="B101" s="5" t="s">
        <v>114</v>
      </c>
      <c r="C101" s="9">
        <v>2</v>
      </c>
    </row>
    <row r="102" spans="1:3" ht="30" customHeight="1">
      <c r="A102" s="9">
        <v>19</v>
      </c>
      <c r="B102" s="5" t="s">
        <v>115</v>
      </c>
      <c r="C102" s="9">
        <v>3</v>
      </c>
    </row>
    <row r="103" spans="1:3" ht="30" customHeight="1">
      <c r="A103" s="9">
        <v>20</v>
      </c>
      <c r="B103" s="5" t="s">
        <v>116</v>
      </c>
      <c r="C103" s="9">
        <v>1</v>
      </c>
    </row>
    <row r="104" spans="1:3" ht="45.75" customHeight="1">
      <c r="A104" s="12"/>
      <c r="B104" s="1"/>
      <c r="C104" s="12"/>
    </row>
    <row r="105" spans="1:3" ht="38.25" customHeight="1">
      <c r="A105" s="67" t="s">
        <v>37</v>
      </c>
      <c r="B105" s="67"/>
      <c r="C105" s="67"/>
    </row>
    <row r="106" spans="1:3" ht="15.75">
      <c r="A106" s="67"/>
      <c r="B106" s="67"/>
      <c r="C106" s="67"/>
    </row>
    <row r="107" spans="1:3" ht="15.75">
      <c r="A107" s="68"/>
      <c r="B107" s="68"/>
      <c r="C107" s="68"/>
    </row>
    <row r="108" spans="1:3" ht="28.5" customHeight="1">
      <c r="A108" s="6" t="s">
        <v>0</v>
      </c>
      <c r="B108" s="6" t="s">
        <v>1</v>
      </c>
      <c r="C108" s="6" t="s">
        <v>2</v>
      </c>
    </row>
    <row r="109" spans="1:3" ht="30" customHeight="1">
      <c r="A109" s="9">
        <v>1</v>
      </c>
      <c r="B109" s="5" t="s">
        <v>117</v>
      </c>
      <c r="C109" s="9">
        <v>4</v>
      </c>
    </row>
    <row r="110" spans="1:3" ht="31.5">
      <c r="A110" s="9">
        <v>2</v>
      </c>
      <c r="B110" s="5" t="s">
        <v>118</v>
      </c>
      <c r="C110" s="9">
        <v>4</v>
      </c>
    </row>
    <row r="111" spans="1:3" ht="34.5" customHeight="1">
      <c r="A111" s="9">
        <v>3</v>
      </c>
      <c r="B111" s="5" t="s">
        <v>119</v>
      </c>
      <c r="C111" s="9">
        <v>2</v>
      </c>
    </row>
    <row r="112" spans="1:3" ht="30" customHeight="1">
      <c r="A112" s="9">
        <v>4</v>
      </c>
      <c r="B112" s="5" t="s">
        <v>120</v>
      </c>
      <c r="C112" s="9">
        <v>2</v>
      </c>
    </row>
    <row r="113" ht="30" customHeight="1"/>
    <row r="114" spans="1:3" ht="30" customHeight="1">
      <c r="A114" s="70" t="s">
        <v>27</v>
      </c>
      <c r="B114" s="70"/>
      <c r="C114" s="70"/>
    </row>
    <row r="115" spans="1:3" ht="30" customHeight="1">
      <c r="A115" s="6" t="s">
        <v>16</v>
      </c>
      <c r="B115" s="6" t="s">
        <v>1</v>
      </c>
      <c r="C115" s="6" t="s">
        <v>17</v>
      </c>
    </row>
    <row r="116" spans="1:3" ht="30" customHeight="1">
      <c r="A116" s="10">
        <v>1</v>
      </c>
      <c r="B116" s="5" t="s">
        <v>121</v>
      </c>
      <c r="C116" s="10">
        <v>1</v>
      </c>
    </row>
    <row r="117" spans="1:3" ht="30" customHeight="1">
      <c r="A117" s="10">
        <v>2</v>
      </c>
      <c r="B117" s="5" t="s">
        <v>122</v>
      </c>
      <c r="C117" s="10">
        <v>1</v>
      </c>
    </row>
    <row r="118" spans="1:3" ht="30" customHeight="1">
      <c r="A118" s="20"/>
      <c r="B118" s="1"/>
      <c r="C118" s="20"/>
    </row>
    <row r="120" spans="1:3" ht="15.75">
      <c r="A120" s="70" t="s">
        <v>28</v>
      </c>
      <c r="B120" s="70"/>
      <c r="C120" s="70"/>
    </row>
    <row r="121" spans="1:3" ht="15.75">
      <c r="A121" s="6" t="s">
        <v>0</v>
      </c>
      <c r="B121" s="6" t="s">
        <v>1</v>
      </c>
      <c r="C121" s="6" t="s">
        <v>17</v>
      </c>
    </row>
    <row r="122" spans="1:3" ht="31.5">
      <c r="A122" s="9">
        <v>1</v>
      </c>
      <c r="B122" s="5" t="s">
        <v>124</v>
      </c>
      <c r="C122" s="9">
        <v>1</v>
      </c>
    </row>
    <row r="123" spans="1:3" ht="31.5">
      <c r="A123" s="9">
        <v>2</v>
      </c>
      <c r="B123" s="5" t="s">
        <v>125</v>
      </c>
      <c r="C123" s="9">
        <v>1</v>
      </c>
    </row>
    <row r="124" spans="1:3" ht="31.5">
      <c r="A124" s="9">
        <v>3</v>
      </c>
      <c r="B124" s="5" t="s">
        <v>126</v>
      </c>
      <c r="C124" s="9">
        <v>1</v>
      </c>
    </row>
    <row r="125" spans="1:3" ht="30" customHeight="1">
      <c r="A125" s="9">
        <v>4</v>
      </c>
      <c r="B125" s="5" t="s">
        <v>127</v>
      </c>
      <c r="C125" s="9">
        <v>2</v>
      </c>
    </row>
    <row r="126" spans="1:3" ht="30" customHeight="1">
      <c r="A126" s="9">
        <v>5</v>
      </c>
      <c r="B126" s="5" t="s">
        <v>128</v>
      </c>
      <c r="C126" s="9">
        <v>1</v>
      </c>
    </row>
    <row r="127" spans="1:3" ht="30" customHeight="1">
      <c r="A127" s="9">
        <v>6</v>
      </c>
      <c r="B127" s="5" t="s">
        <v>129</v>
      </c>
      <c r="C127" s="9">
        <v>2</v>
      </c>
    </row>
    <row r="128" spans="1:3" ht="31.5">
      <c r="A128" s="9">
        <v>7</v>
      </c>
      <c r="B128" s="5" t="s">
        <v>130</v>
      </c>
      <c r="C128" s="9">
        <v>2</v>
      </c>
    </row>
    <row r="129" spans="1:3" ht="30" customHeight="1">
      <c r="A129" s="9">
        <v>8</v>
      </c>
      <c r="B129" s="5" t="s">
        <v>131</v>
      </c>
      <c r="C129" s="9">
        <v>2</v>
      </c>
    </row>
    <row r="130" spans="1:3" ht="30" customHeight="1">
      <c r="A130" s="9">
        <v>9</v>
      </c>
      <c r="B130" s="5" t="s">
        <v>132</v>
      </c>
      <c r="C130" s="9">
        <v>1</v>
      </c>
    </row>
    <row r="131" spans="1:3" ht="30" customHeight="1">
      <c r="A131" s="9">
        <v>10</v>
      </c>
      <c r="B131" s="5" t="s">
        <v>133</v>
      </c>
      <c r="C131" s="9">
        <v>1</v>
      </c>
    </row>
    <row r="132" spans="1:3" ht="30" customHeight="1">
      <c r="A132" s="9">
        <v>11</v>
      </c>
      <c r="B132" s="5" t="s">
        <v>134</v>
      </c>
      <c r="C132" s="9">
        <v>2</v>
      </c>
    </row>
    <row r="133" spans="1:3" ht="31.5">
      <c r="A133" s="9">
        <v>12</v>
      </c>
      <c r="B133" s="5" t="s">
        <v>135</v>
      </c>
      <c r="C133" s="9">
        <v>2</v>
      </c>
    </row>
    <row r="134" spans="1:3" ht="15.75">
      <c r="A134" s="12"/>
      <c r="B134" s="1"/>
      <c r="C134" s="1"/>
    </row>
    <row r="135" spans="1:3" ht="30" customHeight="1">
      <c r="A135" s="65" t="s">
        <v>29</v>
      </c>
      <c r="B135" s="65"/>
      <c r="C135" s="65"/>
    </row>
    <row r="136" spans="1:3" ht="30" customHeight="1">
      <c r="A136" s="6" t="s">
        <v>16</v>
      </c>
      <c r="B136" s="6" t="s">
        <v>1</v>
      </c>
      <c r="C136" s="6" t="s">
        <v>17</v>
      </c>
    </row>
    <row r="137" spans="1:3" ht="30" customHeight="1">
      <c r="A137" s="10">
        <v>1</v>
      </c>
      <c r="B137" s="5" t="s">
        <v>136</v>
      </c>
      <c r="C137" s="10">
        <v>1</v>
      </c>
    </row>
    <row r="138" spans="1:3" ht="30" customHeight="1">
      <c r="A138" s="10">
        <v>2</v>
      </c>
      <c r="B138" s="5" t="s">
        <v>137</v>
      </c>
      <c r="C138" s="10">
        <v>1</v>
      </c>
    </row>
    <row r="139" spans="1:3" ht="30" customHeight="1">
      <c r="A139" s="10">
        <v>3</v>
      </c>
      <c r="B139" s="5" t="s">
        <v>138</v>
      </c>
      <c r="C139" s="10">
        <v>1</v>
      </c>
    </row>
    <row r="140" spans="1:3" ht="30" customHeight="1">
      <c r="A140" s="10">
        <v>4</v>
      </c>
      <c r="B140" s="5" t="s">
        <v>139</v>
      </c>
      <c r="C140" s="10">
        <v>1</v>
      </c>
    </row>
    <row r="141" spans="1:3" ht="30" customHeight="1">
      <c r="A141" s="20"/>
      <c r="B141" s="1"/>
      <c r="C141" s="20"/>
    </row>
    <row r="142" ht="30" customHeight="1"/>
    <row r="143" spans="1:3" ht="30" customHeight="1">
      <c r="A143" s="65" t="s">
        <v>30</v>
      </c>
      <c r="B143" s="65"/>
      <c r="C143" s="65"/>
    </row>
    <row r="144" spans="1:3" ht="30" customHeight="1">
      <c r="A144" s="6" t="s">
        <v>16</v>
      </c>
      <c r="B144" s="6" t="s">
        <v>1</v>
      </c>
      <c r="C144" s="6" t="s">
        <v>17</v>
      </c>
    </row>
    <row r="145" spans="1:3" ht="30" customHeight="1">
      <c r="A145" s="10">
        <v>1</v>
      </c>
      <c r="B145" s="5" t="s">
        <v>140</v>
      </c>
      <c r="C145" s="10">
        <v>21</v>
      </c>
    </row>
    <row r="146" spans="1:3" ht="30" customHeight="1">
      <c r="A146" s="5">
        <v>2</v>
      </c>
      <c r="B146" s="5" t="s">
        <v>141</v>
      </c>
      <c r="C146" s="10">
        <v>16</v>
      </c>
    </row>
    <row r="147" spans="1:3" ht="30" customHeight="1">
      <c r="A147" s="10">
        <v>3</v>
      </c>
      <c r="B147" s="5" t="s">
        <v>142</v>
      </c>
      <c r="C147" s="10">
        <v>8</v>
      </c>
    </row>
    <row r="148" spans="1:3" ht="30" customHeight="1">
      <c r="A148" s="10">
        <v>4</v>
      </c>
      <c r="B148" s="5" t="s">
        <v>143</v>
      </c>
      <c r="C148" s="10">
        <v>2</v>
      </c>
    </row>
    <row r="149" spans="1:3" ht="30" customHeight="1">
      <c r="A149" s="5">
        <v>5</v>
      </c>
      <c r="B149" s="5" t="s">
        <v>144</v>
      </c>
      <c r="C149" s="10">
        <v>3</v>
      </c>
    </row>
    <row r="150" spans="1:3" ht="30" customHeight="1">
      <c r="A150" s="10">
        <v>6</v>
      </c>
      <c r="B150" s="5" t="s">
        <v>145</v>
      </c>
      <c r="C150" s="10">
        <v>3</v>
      </c>
    </row>
    <row r="151" spans="1:3" ht="30" customHeight="1">
      <c r="A151" s="10">
        <v>7</v>
      </c>
      <c r="B151" s="5" t="s">
        <v>146</v>
      </c>
      <c r="C151" s="10">
        <v>21</v>
      </c>
    </row>
    <row r="152" spans="1:3" ht="30" customHeight="1">
      <c r="A152" s="5">
        <v>8</v>
      </c>
      <c r="B152" s="5" t="s">
        <v>147</v>
      </c>
      <c r="C152" s="10">
        <v>16</v>
      </c>
    </row>
    <row r="153" spans="1:3" ht="30" customHeight="1">
      <c r="A153" s="10">
        <v>9</v>
      </c>
      <c r="B153" s="5" t="s">
        <v>148</v>
      </c>
      <c r="C153" s="10">
        <v>8</v>
      </c>
    </row>
    <row r="154" spans="1:3" ht="30" customHeight="1">
      <c r="A154" s="10">
        <v>10</v>
      </c>
      <c r="B154" s="5" t="s">
        <v>149</v>
      </c>
      <c r="C154" s="10">
        <v>2</v>
      </c>
    </row>
    <row r="155" spans="1:3" ht="30.75" customHeight="1">
      <c r="A155" s="5">
        <v>11</v>
      </c>
      <c r="B155" s="5" t="s">
        <v>150</v>
      </c>
      <c r="C155" s="10">
        <v>3</v>
      </c>
    </row>
    <row r="156" spans="1:3" ht="30" customHeight="1">
      <c r="A156" s="10">
        <v>12</v>
      </c>
      <c r="B156" s="5" t="s">
        <v>151</v>
      </c>
      <c r="C156" s="10">
        <v>1</v>
      </c>
    </row>
    <row r="157" spans="1:3" ht="30" customHeight="1">
      <c r="A157" s="20"/>
      <c r="B157" s="1"/>
      <c r="C157" s="20"/>
    </row>
    <row r="158" spans="1:3" ht="30" customHeight="1">
      <c r="A158" s="20"/>
      <c r="B158" s="1"/>
      <c r="C158" s="20"/>
    </row>
    <row r="159" spans="1:3" ht="30" customHeight="1">
      <c r="A159" s="20"/>
      <c r="B159" s="1"/>
      <c r="C159" s="20"/>
    </row>
    <row r="160" spans="1:3" ht="30" customHeight="1">
      <c r="A160" s="20"/>
      <c r="B160" s="1"/>
      <c r="C160" s="20"/>
    </row>
    <row r="161" spans="1:3" ht="30" customHeight="1">
      <c r="A161" s="1"/>
      <c r="B161" s="1"/>
      <c r="C161" s="1"/>
    </row>
    <row r="162" ht="30" customHeight="1">
      <c r="B162" s="2" t="s">
        <v>18</v>
      </c>
    </row>
    <row r="163" spans="1:3" ht="30" customHeight="1">
      <c r="A163" s="6" t="s">
        <v>16</v>
      </c>
      <c r="B163" s="6" t="s">
        <v>1</v>
      </c>
      <c r="C163" s="6"/>
    </row>
    <row r="164" spans="1:3" ht="30" customHeight="1">
      <c r="A164" s="5">
        <v>1</v>
      </c>
      <c r="B164" s="4" t="s">
        <v>152</v>
      </c>
      <c r="C164" s="5">
        <v>21</v>
      </c>
    </row>
    <row r="165" spans="1:3" ht="30" customHeight="1">
      <c r="A165" s="5">
        <v>2</v>
      </c>
      <c r="B165" s="4" t="str">
        <f>'[1]ZM'!B180</f>
        <v>26,9-33,7/110             końcówka termokurczliwa</v>
      </c>
      <c r="C165" s="5">
        <v>21</v>
      </c>
    </row>
    <row r="166" spans="1:3" ht="30" customHeight="1">
      <c r="A166" s="5">
        <v>3</v>
      </c>
      <c r="B166" s="4" t="str">
        <f>'[1]ZM'!B181</f>
        <v>42,4-48,3/110-140     końcówka termokórczliwa </v>
      </c>
      <c r="C166" s="5">
        <v>38</v>
      </c>
    </row>
    <row r="167" spans="1:3" ht="30" customHeight="1">
      <c r="A167" s="5">
        <v>4</v>
      </c>
      <c r="B167" s="4" t="str">
        <f>'[1]ZM'!B182</f>
        <v>76,1-88,9/160-180      końcówka termokurczliwa</v>
      </c>
      <c r="C167" s="5">
        <v>10</v>
      </c>
    </row>
    <row r="168" spans="1:3" ht="30" customHeight="1">
      <c r="A168" s="5">
        <v>5</v>
      </c>
      <c r="B168" s="4" t="str">
        <f>'[1]ZM'!B183</f>
        <v>60,3-76,1/125-140      końcówka termokurczliwa</v>
      </c>
      <c r="C168" s="5">
        <v>3</v>
      </c>
    </row>
    <row r="169" spans="1:3" ht="30" customHeight="1">
      <c r="A169" s="5">
        <v>6</v>
      </c>
      <c r="B169" s="4" t="str">
        <f>'[1]ZM'!B184</f>
        <v>114,3-139,7/225             końcówka termokurczliwa</v>
      </c>
      <c r="C169" s="5">
        <v>1</v>
      </c>
    </row>
    <row r="170" spans="1:3" ht="30" customHeight="1">
      <c r="A170" s="5">
        <v>7</v>
      </c>
      <c r="B170" s="4" t="str">
        <f>'[1]ZM'!B185</f>
        <v>139,7-168,3/250-280     końcówka termokurczliwa</v>
      </c>
      <c r="C170" s="5">
        <v>1</v>
      </c>
    </row>
    <row r="171" spans="1:3" ht="30" customHeight="1">
      <c r="A171" s="5">
        <v>8</v>
      </c>
      <c r="B171" s="4" t="str">
        <f>'[1]ZM'!B186</f>
        <v>168,3-219,1/315             końcówka termokurczliwa</v>
      </c>
      <c r="C171" s="5">
        <v>1</v>
      </c>
    </row>
    <row r="172" spans="1:3" ht="30" customHeight="1">
      <c r="A172" s="5">
        <v>9</v>
      </c>
      <c r="B172" s="4" t="str">
        <f>'[1]ZM'!B187</f>
        <v>219,1-273,0/355-400    końcówka termokurczliwa</v>
      </c>
      <c r="C172" s="5">
        <v>1</v>
      </c>
    </row>
    <row r="173" ht="30" customHeight="1"/>
    <row r="174" ht="30" customHeight="1">
      <c r="B174" s="2" t="s">
        <v>19</v>
      </c>
    </row>
    <row r="175" spans="1:3" ht="30" customHeight="1">
      <c r="A175" s="7" t="s">
        <v>16</v>
      </c>
      <c r="B175" s="6" t="s">
        <v>1</v>
      </c>
      <c r="C175" s="6" t="s">
        <v>17</v>
      </c>
    </row>
    <row r="176" spans="1:3" ht="30" customHeight="1">
      <c r="A176" s="8">
        <v>1</v>
      </c>
      <c r="B176" s="4" t="str">
        <f>'[1]ZM'!B192</f>
        <v>90              pierścień uszczelniający</v>
      </c>
      <c r="C176" s="5">
        <v>29</v>
      </c>
    </row>
    <row r="177" spans="1:3" ht="30" customHeight="1">
      <c r="A177" s="8">
        <v>2</v>
      </c>
      <c r="B177" s="4" t="str">
        <f>'[1]ZM'!B193</f>
        <v>110           pierścień uszczelniający</v>
      </c>
      <c r="C177" s="5">
        <v>54</v>
      </c>
    </row>
    <row r="178" spans="1:3" ht="15.75">
      <c r="A178" s="8">
        <v>3</v>
      </c>
      <c r="B178" s="4" t="str">
        <f>'[1]ZM'!B194</f>
        <v>125           pierścień uszczelniający</v>
      </c>
      <c r="C178" s="5">
        <v>26</v>
      </c>
    </row>
    <row r="179" spans="1:3" ht="15.75">
      <c r="A179" s="8">
        <v>4</v>
      </c>
      <c r="B179" s="4" t="str">
        <f>'[1]ZM'!B195</f>
        <v>140           pierścień uszczelniający</v>
      </c>
      <c r="C179" s="5">
        <v>4</v>
      </c>
    </row>
    <row r="180" spans="1:3" ht="15.75">
      <c r="A180" s="8">
        <v>5</v>
      </c>
      <c r="B180" s="4" t="str">
        <f>'[1]ZM'!B196</f>
        <v>160           pierścień uszczelniający</v>
      </c>
      <c r="C180" s="5">
        <v>7</v>
      </c>
    </row>
    <row r="181" spans="1:3" ht="15.75">
      <c r="A181" s="8">
        <v>6</v>
      </c>
      <c r="B181" s="4" t="str">
        <f>'[1]ZM'!B197</f>
        <v>180           pierścień uszczelniający</v>
      </c>
      <c r="C181" s="5">
        <v>2</v>
      </c>
    </row>
    <row r="182" spans="1:3" ht="15.75">
      <c r="A182" s="8">
        <v>7</v>
      </c>
      <c r="B182" s="4" t="str">
        <f>'[1]ZM'!B198</f>
        <v>225           pierścień uszczelniający</v>
      </c>
      <c r="C182" s="5">
        <v>1</v>
      </c>
    </row>
    <row r="183" spans="1:3" ht="15.75">
      <c r="A183" s="8">
        <v>8</v>
      </c>
      <c r="B183" s="4" t="str">
        <f>'[1]ZM'!B199</f>
        <v>250          pierścień uszczelniający</v>
      </c>
      <c r="C183" s="5">
        <v>1</v>
      </c>
    </row>
    <row r="184" spans="1:3" ht="15.75">
      <c r="A184" s="8">
        <v>9</v>
      </c>
      <c r="B184" s="4" t="str">
        <f>'[1]ZM'!B200</f>
        <v>315          pierścień uszczelniający</v>
      </c>
      <c r="C184" s="5">
        <v>2</v>
      </c>
    </row>
    <row r="185" spans="1:3" ht="15.75">
      <c r="A185" s="8">
        <v>10</v>
      </c>
      <c r="B185" s="4" t="str">
        <f>'[1]ZM'!B201</f>
        <v>355          pierścień uszczelniający</v>
      </c>
      <c r="C185" s="5">
        <v>2</v>
      </c>
    </row>
    <row r="187" ht="18.75">
      <c r="B187" s="13" t="s">
        <v>31</v>
      </c>
    </row>
    <row r="188" ht="15.75">
      <c r="C188" t="s">
        <v>175</v>
      </c>
    </row>
  </sheetData>
  <sheetProtection/>
  <mergeCells count="12">
    <mergeCell ref="A4:C4"/>
    <mergeCell ref="A3:C3"/>
    <mergeCell ref="A135:C135"/>
    <mergeCell ref="A114:C114"/>
    <mergeCell ref="A120:C120"/>
    <mergeCell ref="A78:C80"/>
    <mergeCell ref="A143:C143"/>
    <mergeCell ref="A41:C41"/>
    <mergeCell ref="A105:C107"/>
    <mergeCell ref="A5:C5"/>
    <mergeCell ref="A67:C67"/>
    <mergeCell ref="A32:C32"/>
  </mergeCells>
  <printOptions horizontalCentered="1" verticalCentered="1"/>
  <pageMargins left="1.1023622047244095" right="0.5511811023622047" top="0.35433070866141736" bottom="0.3937007874015748" header="0.15748031496062992" footer="0.1968503937007874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zoomScale="80" zoomScaleNormal="80" zoomScalePageLayoutView="0" workbookViewId="0" topLeftCell="A1">
      <pane ySplit="1905" topLeftCell="A63" activePane="bottomLeft" state="split"/>
      <selection pane="topLeft" activeCell="G2" sqref="G1:G16384"/>
      <selection pane="bottomLeft" activeCell="C45" sqref="C45"/>
    </sheetView>
  </sheetViews>
  <sheetFormatPr defaultColWidth="9.00390625" defaultRowHeight="15.75"/>
  <cols>
    <col min="2" max="2" width="43.50390625" style="0" customWidth="1"/>
    <col min="3" max="3" width="10.125" style="0" customWidth="1"/>
    <col min="4" max="4" width="11.75390625" style="0" customWidth="1"/>
    <col min="5" max="5" width="12.50390625" style="0" customWidth="1"/>
    <col min="7" max="7" width="9.875" style="0" customWidth="1"/>
    <col min="9" max="9" width="10.25390625" style="0" customWidth="1"/>
    <col min="10" max="10" width="12.125" style="0" customWidth="1"/>
    <col min="11" max="11" width="9.625" style="0" customWidth="1"/>
    <col min="12" max="12" width="10.125" style="0" customWidth="1"/>
    <col min="13" max="13" width="9.75390625" style="0" customWidth="1"/>
    <col min="14" max="14" width="10.00390625" style="0" customWidth="1"/>
    <col min="15" max="15" width="11.125" style="0" customWidth="1"/>
    <col min="17" max="17" width="9.75390625" style="0" customWidth="1"/>
    <col min="18" max="18" width="9.50390625" style="0" customWidth="1"/>
    <col min="19" max="19" width="10.25390625" style="0" customWidth="1"/>
    <col min="20" max="20" width="9.50390625" style="0" customWidth="1"/>
    <col min="22" max="22" width="11.50390625" style="0" customWidth="1"/>
    <col min="24" max="24" width="9.625" style="0" customWidth="1"/>
    <col min="25" max="25" width="10.625" style="0" customWidth="1"/>
    <col min="26" max="27" width="0" style="0" hidden="1" customWidth="1"/>
  </cols>
  <sheetData>
    <row r="1" spans="5:7" ht="15.75">
      <c r="E1" s="72" t="s">
        <v>38</v>
      </c>
      <c r="F1" s="72"/>
      <c r="G1" s="72"/>
    </row>
    <row r="2" spans="1:27" s="27" customFormat="1" ht="72">
      <c r="A2" s="67"/>
      <c r="B2" s="67"/>
      <c r="C2" s="67"/>
      <c r="D2" s="21"/>
      <c r="E2" s="22" t="s">
        <v>39</v>
      </c>
      <c r="F2" s="22" t="s">
        <v>40</v>
      </c>
      <c r="G2" s="22" t="s">
        <v>41</v>
      </c>
      <c r="H2" s="23" t="s">
        <v>42</v>
      </c>
      <c r="I2" s="24" t="s">
        <v>43</v>
      </c>
      <c r="J2" s="25" t="s">
        <v>44</v>
      </c>
      <c r="K2" s="26" t="s">
        <v>45</v>
      </c>
      <c r="L2" s="24" t="s">
        <v>46</v>
      </c>
      <c r="M2" s="24" t="s">
        <v>47</v>
      </c>
      <c r="N2" s="24" t="s">
        <v>48</v>
      </c>
      <c r="O2" s="24" t="s">
        <v>49</v>
      </c>
      <c r="P2" s="24" t="s">
        <v>50</v>
      </c>
      <c r="Q2" s="24" t="s">
        <v>51</v>
      </c>
      <c r="R2" s="24" t="s">
        <v>52</v>
      </c>
      <c r="S2" s="24" t="s">
        <v>53</v>
      </c>
      <c r="T2" s="24" t="s">
        <v>54</v>
      </c>
      <c r="U2" s="24" t="s">
        <v>55</v>
      </c>
      <c r="V2" s="24" t="s">
        <v>56</v>
      </c>
      <c r="W2" s="24" t="s">
        <v>57</v>
      </c>
      <c r="X2" s="24" t="s">
        <v>58</v>
      </c>
      <c r="Y2" s="24" t="s">
        <v>59</v>
      </c>
      <c r="Z2" s="24"/>
      <c r="AA2" s="24"/>
    </row>
    <row r="3" spans="1:3" ht="15.75">
      <c r="A3" s="69" t="s">
        <v>60</v>
      </c>
      <c r="B3" s="69"/>
      <c r="C3" s="69"/>
    </row>
    <row r="4" spans="1:4" ht="15.75">
      <c r="A4" s="69" t="s">
        <v>61</v>
      </c>
      <c r="B4" s="69"/>
      <c r="C4" s="69"/>
      <c r="D4" s="28"/>
    </row>
    <row r="5" spans="2:19" ht="15.75">
      <c r="B5" s="19" t="s">
        <v>62</v>
      </c>
      <c r="C5" s="29">
        <v>44105</v>
      </c>
      <c r="D5" s="28"/>
      <c r="S5" s="30"/>
    </row>
    <row r="6" spans="1:21" ht="30" customHeight="1">
      <c r="A6" s="6" t="s">
        <v>0</v>
      </c>
      <c r="B6" s="6" t="s">
        <v>1</v>
      </c>
      <c r="C6" s="6" t="s">
        <v>2</v>
      </c>
      <c r="D6" s="28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7" ht="30" customHeight="1">
      <c r="A7" s="9">
        <v>1</v>
      </c>
      <c r="B7" s="5" t="s">
        <v>3</v>
      </c>
      <c r="C7" s="9">
        <f>SUM(E7:AA7)</f>
        <v>44</v>
      </c>
      <c r="D7" s="28"/>
      <c r="E7" s="33">
        <v>13</v>
      </c>
      <c r="F7" s="34"/>
      <c r="G7" s="54">
        <v>9</v>
      </c>
      <c r="H7" s="35">
        <v>13</v>
      </c>
      <c r="I7" s="34"/>
      <c r="J7" s="34"/>
      <c r="K7" s="36"/>
      <c r="L7" s="34"/>
      <c r="M7" s="34"/>
      <c r="N7" s="34"/>
      <c r="O7" s="33">
        <v>2</v>
      </c>
      <c r="P7" s="34"/>
      <c r="Q7" s="34"/>
      <c r="R7" s="37">
        <v>1</v>
      </c>
      <c r="S7" s="34"/>
      <c r="T7" s="33">
        <v>2</v>
      </c>
      <c r="U7" s="33">
        <v>2</v>
      </c>
      <c r="V7" s="38"/>
      <c r="W7" s="38"/>
      <c r="X7" s="33">
        <v>2</v>
      </c>
      <c r="Y7" s="38"/>
      <c r="Z7" s="38"/>
      <c r="AA7" s="38"/>
    </row>
    <row r="8" spans="1:27" ht="30" customHeight="1">
      <c r="A8" s="9">
        <v>2</v>
      </c>
      <c r="B8" s="5" t="s">
        <v>4</v>
      </c>
      <c r="C8" s="9">
        <f aca="true" t="shared" si="0" ref="C8:C24">SUM(E8:AA8)</f>
        <v>58</v>
      </c>
      <c r="D8" s="28"/>
      <c r="E8" s="33">
        <v>9</v>
      </c>
      <c r="F8" s="33">
        <v>7</v>
      </c>
      <c r="G8" s="54">
        <v>1</v>
      </c>
      <c r="H8" s="39"/>
      <c r="I8" s="34"/>
      <c r="J8" s="33">
        <v>2</v>
      </c>
      <c r="K8" s="40">
        <v>2</v>
      </c>
      <c r="L8" s="33">
        <v>1</v>
      </c>
      <c r="M8" s="34"/>
      <c r="N8" s="34"/>
      <c r="O8" s="34"/>
      <c r="P8" s="33">
        <v>5</v>
      </c>
      <c r="Q8" s="33">
        <v>15</v>
      </c>
      <c r="R8" s="41">
        <v>6</v>
      </c>
      <c r="S8" s="33">
        <v>5</v>
      </c>
      <c r="T8" s="34"/>
      <c r="U8" s="33">
        <v>3</v>
      </c>
      <c r="V8" s="33">
        <v>2</v>
      </c>
      <c r="W8" s="38"/>
      <c r="X8" s="38"/>
      <c r="Y8" s="38"/>
      <c r="Z8" s="38"/>
      <c r="AA8" s="38"/>
    </row>
    <row r="9" spans="1:27" ht="30" customHeight="1">
      <c r="A9" s="9">
        <v>3</v>
      </c>
      <c r="B9" s="5" t="s">
        <v>5</v>
      </c>
      <c r="C9" s="9">
        <f t="shared" si="0"/>
        <v>30</v>
      </c>
      <c r="D9" s="28"/>
      <c r="E9" s="33">
        <v>5</v>
      </c>
      <c r="F9" s="33">
        <v>11</v>
      </c>
      <c r="G9" s="34"/>
      <c r="H9" s="39"/>
      <c r="I9" s="34"/>
      <c r="J9" s="34"/>
      <c r="K9" s="36"/>
      <c r="L9" s="34"/>
      <c r="M9" s="34"/>
      <c r="N9" s="34"/>
      <c r="O9" s="34"/>
      <c r="P9" s="34"/>
      <c r="Q9" s="33">
        <v>5</v>
      </c>
      <c r="R9" s="37">
        <v>6</v>
      </c>
      <c r="S9" s="34"/>
      <c r="T9" s="34"/>
      <c r="U9" s="34"/>
      <c r="V9" s="38"/>
      <c r="W9" s="38"/>
      <c r="X9" s="38"/>
      <c r="Y9" s="33">
        <v>3</v>
      </c>
      <c r="Z9" s="38"/>
      <c r="AA9" s="38"/>
    </row>
    <row r="10" spans="1:27" ht="30" customHeight="1">
      <c r="A10" s="9">
        <v>4</v>
      </c>
      <c r="B10" s="5" t="s">
        <v>6</v>
      </c>
      <c r="C10" s="9">
        <f t="shared" si="0"/>
        <v>15</v>
      </c>
      <c r="D10" s="28"/>
      <c r="E10" s="33">
        <v>5</v>
      </c>
      <c r="F10" s="34"/>
      <c r="G10" s="34"/>
      <c r="H10" s="39"/>
      <c r="I10" s="33">
        <v>8</v>
      </c>
      <c r="J10" s="34"/>
      <c r="K10" s="36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8"/>
      <c r="W10" s="38"/>
      <c r="X10" s="38"/>
      <c r="Y10" s="33">
        <v>2</v>
      </c>
      <c r="Z10" s="38"/>
      <c r="AA10" s="38"/>
    </row>
    <row r="11" spans="1:27" ht="30" customHeight="1">
      <c r="A11" s="9">
        <v>5</v>
      </c>
      <c r="B11" s="5" t="s">
        <v>23</v>
      </c>
      <c r="C11" s="9">
        <f t="shared" si="0"/>
        <v>10</v>
      </c>
      <c r="D11" s="28"/>
      <c r="E11" s="33">
        <v>6</v>
      </c>
      <c r="F11" s="34"/>
      <c r="G11" s="33"/>
      <c r="H11" s="39"/>
      <c r="I11" s="34"/>
      <c r="J11" s="34"/>
      <c r="K11" s="36"/>
      <c r="L11" s="34"/>
      <c r="M11" s="33">
        <v>1</v>
      </c>
      <c r="N11" s="34"/>
      <c r="O11" s="34"/>
      <c r="P11" s="33">
        <v>3</v>
      </c>
      <c r="Q11" s="34"/>
      <c r="R11" s="34"/>
      <c r="S11" s="34"/>
      <c r="T11" s="34"/>
      <c r="U11" s="34"/>
      <c r="V11" s="38"/>
      <c r="W11" s="38"/>
      <c r="X11" s="38"/>
      <c r="Y11" s="38"/>
      <c r="Z11" s="38"/>
      <c r="AA11" s="38"/>
    </row>
    <row r="12" spans="1:27" ht="30" customHeight="1">
      <c r="A12" s="9">
        <v>6</v>
      </c>
      <c r="B12" s="5" t="s">
        <v>7</v>
      </c>
      <c r="C12" s="9">
        <f t="shared" si="0"/>
        <v>20</v>
      </c>
      <c r="D12" s="28"/>
      <c r="E12" s="34"/>
      <c r="F12" s="34"/>
      <c r="G12" s="34"/>
      <c r="H12" s="39"/>
      <c r="I12" s="34"/>
      <c r="J12" s="34"/>
      <c r="K12" s="36"/>
      <c r="L12" s="34"/>
      <c r="M12" s="34"/>
      <c r="N12" s="33">
        <v>4</v>
      </c>
      <c r="O12" s="34"/>
      <c r="P12" s="34"/>
      <c r="Q12" s="34"/>
      <c r="R12" s="34"/>
      <c r="S12" s="34"/>
      <c r="T12" s="34"/>
      <c r="U12" s="34"/>
      <c r="V12" s="38"/>
      <c r="W12" s="33">
        <v>16</v>
      </c>
      <c r="X12" s="38"/>
      <c r="Y12" s="38"/>
      <c r="Z12" s="38"/>
      <c r="AA12" s="38"/>
    </row>
    <row r="13" spans="1:27" ht="30" customHeight="1">
      <c r="A13" s="9">
        <v>7</v>
      </c>
      <c r="B13" s="5" t="s">
        <v>33</v>
      </c>
      <c r="C13" s="9">
        <f t="shared" si="0"/>
        <v>14</v>
      </c>
      <c r="D13" s="28"/>
      <c r="E13" s="34"/>
      <c r="F13" s="34"/>
      <c r="G13" s="54">
        <v>14</v>
      </c>
      <c r="H13" s="39"/>
      <c r="I13" s="34"/>
      <c r="J13" s="34"/>
      <c r="K13" s="36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8"/>
      <c r="W13" s="38"/>
      <c r="X13" s="38"/>
      <c r="Y13" s="38"/>
      <c r="Z13" s="38"/>
      <c r="AA13" s="38"/>
    </row>
    <row r="14" spans="1:27" ht="30" customHeight="1">
      <c r="A14" s="9">
        <v>8</v>
      </c>
      <c r="B14" s="5" t="s">
        <v>25</v>
      </c>
      <c r="C14" s="9">
        <f t="shared" si="0"/>
        <v>20</v>
      </c>
      <c r="D14" s="28"/>
      <c r="E14" s="34"/>
      <c r="F14" s="33">
        <v>20</v>
      </c>
      <c r="G14" s="34"/>
      <c r="H14" s="39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8"/>
      <c r="W14" s="38"/>
      <c r="X14" s="38"/>
      <c r="Y14" s="38"/>
      <c r="Z14" s="38"/>
      <c r="AA14" s="38"/>
    </row>
    <row r="15" spans="1:27" ht="30" customHeight="1">
      <c r="A15" s="9">
        <v>9</v>
      </c>
      <c r="B15" s="5" t="s">
        <v>8</v>
      </c>
      <c r="C15" s="9">
        <f t="shared" si="0"/>
        <v>2</v>
      </c>
      <c r="D15" s="28"/>
      <c r="E15" s="34"/>
      <c r="F15" s="33">
        <v>2</v>
      </c>
      <c r="G15" s="34"/>
      <c r="H15" s="39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8"/>
      <c r="W15" s="38"/>
      <c r="X15" s="38"/>
      <c r="Y15" s="38"/>
      <c r="Z15" s="38"/>
      <c r="AA15" s="38"/>
    </row>
    <row r="16" spans="1:27" ht="30" customHeight="1">
      <c r="A16" s="9">
        <v>10</v>
      </c>
      <c r="B16" s="5" t="s">
        <v>9</v>
      </c>
      <c r="C16" s="9">
        <f t="shared" si="0"/>
        <v>44</v>
      </c>
      <c r="D16" s="28"/>
      <c r="E16" s="33">
        <v>13</v>
      </c>
      <c r="F16" s="34"/>
      <c r="G16" s="54">
        <v>9</v>
      </c>
      <c r="H16" s="35">
        <v>13</v>
      </c>
      <c r="I16" s="34"/>
      <c r="J16" s="34"/>
      <c r="K16" s="36"/>
      <c r="L16" s="34"/>
      <c r="M16" s="34"/>
      <c r="N16" s="34"/>
      <c r="O16" s="33">
        <v>2</v>
      </c>
      <c r="P16" s="34"/>
      <c r="Q16" s="34"/>
      <c r="R16" s="37">
        <v>1</v>
      </c>
      <c r="S16" s="34"/>
      <c r="T16" s="33">
        <v>2</v>
      </c>
      <c r="U16" s="33">
        <v>2</v>
      </c>
      <c r="V16" s="38"/>
      <c r="W16" s="38"/>
      <c r="X16" s="33">
        <v>2</v>
      </c>
      <c r="Y16" s="38"/>
      <c r="Z16" s="38"/>
      <c r="AA16" s="38"/>
    </row>
    <row r="17" spans="1:27" ht="30" customHeight="1">
      <c r="A17" s="9">
        <v>11</v>
      </c>
      <c r="B17" s="5" t="s">
        <v>10</v>
      </c>
      <c r="C17" s="9">
        <f t="shared" si="0"/>
        <v>60</v>
      </c>
      <c r="D17" s="28"/>
      <c r="E17" s="33">
        <v>9</v>
      </c>
      <c r="F17" s="33">
        <v>7</v>
      </c>
      <c r="G17" s="54">
        <v>1</v>
      </c>
      <c r="H17" s="39"/>
      <c r="I17" s="34"/>
      <c r="J17" s="33">
        <v>2</v>
      </c>
      <c r="K17" s="40">
        <v>2</v>
      </c>
      <c r="L17" s="33">
        <v>1</v>
      </c>
      <c r="M17" s="34"/>
      <c r="N17" s="34"/>
      <c r="O17" s="34"/>
      <c r="P17" s="33">
        <v>5</v>
      </c>
      <c r="Q17" s="33">
        <v>15</v>
      </c>
      <c r="R17" s="33">
        <v>6</v>
      </c>
      <c r="S17" s="33">
        <v>5</v>
      </c>
      <c r="T17" s="34"/>
      <c r="U17" s="33">
        <v>3</v>
      </c>
      <c r="V17" s="33">
        <v>4</v>
      </c>
      <c r="W17" s="38"/>
      <c r="X17" s="38"/>
      <c r="Y17" s="38"/>
      <c r="Z17" s="38"/>
      <c r="AA17" s="38"/>
    </row>
    <row r="18" spans="1:27" ht="30" customHeight="1">
      <c r="A18" s="9">
        <v>12</v>
      </c>
      <c r="B18" s="5" t="s">
        <v>11</v>
      </c>
      <c r="C18" s="9">
        <f t="shared" si="0"/>
        <v>30</v>
      </c>
      <c r="D18" s="28"/>
      <c r="E18" s="33">
        <v>5</v>
      </c>
      <c r="F18" s="33">
        <v>11</v>
      </c>
      <c r="G18" s="34"/>
      <c r="H18" s="39"/>
      <c r="I18" s="34"/>
      <c r="J18" s="34"/>
      <c r="K18" s="36"/>
      <c r="L18" s="34"/>
      <c r="M18" s="34"/>
      <c r="N18" s="34"/>
      <c r="O18" s="34"/>
      <c r="P18" s="34"/>
      <c r="Q18" s="33">
        <v>5</v>
      </c>
      <c r="R18" s="33">
        <v>6</v>
      </c>
      <c r="S18" s="34"/>
      <c r="T18" s="34"/>
      <c r="U18" s="34"/>
      <c r="V18" s="38"/>
      <c r="W18" s="38"/>
      <c r="X18" s="38"/>
      <c r="Y18" s="33">
        <v>3</v>
      </c>
      <c r="Z18" s="38"/>
      <c r="AA18" s="38"/>
    </row>
    <row r="19" spans="1:27" ht="30" customHeight="1">
      <c r="A19" s="9">
        <v>13</v>
      </c>
      <c r="B19" s="5" t="s">
        <v>12</v>
      </c>
      <c r="C19" s="9">
        <f t="shared" si="0"/>
        <v>15</v>
      </c>
      <c r="D19" s="28"/>
      <c r="E19" s="33">
        <v>5</v>
      </c>
      <c r="F19" s="34"/>
      <c r="G19" s="34"/>
      <c r="H19" s="39"/>
      <c r="I19" s="33">
        <v>8</v>
      </c>
      <c r="J19" s="34"/>
      <c r="K19" s="3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8"/>
      <c r="W19" s="38"/>
      <c r="X19" s="38"/>
      <c r="Y19" s="33">
        <v>2</v>
      </c>
      <c r="Z19" s="38"/>
      <c r="AA19" s="38"/>
    </row>
    <row r="20" spans="1:27" ht="30" customHeight="1">
      <c r="A20" s="9">
        <v>14</v>
      </c>
      <c r="B20" s="5" t="s">
        <v>24</v>
      </c>
      <c r="C20" s="9">
        <f t="shared" si="0"/>
        <v>10</v>
      </c>
      <c r="D20" s="28"/>
      <c r="E20" s="33">
        <v>6</v>
      </c>
      <c r="F20" s="34"/>
      <c r="G20" s="33"/>
      <c r="H20" s="39"/>
      <c r="I20" s="34"/>
      <c r="J20" s="34"/>
      <c r="K20" s="36"/>
      <c r="L20" s="34"/>
      <c r="M20" s="33">
        <v>1</v>
      </c>
      <c r="N20" s="34"/>
      <c r="O20" s="34"/>
      <c r="P20" s="33">
        <v>3</v>
      </c>
      <c r="Q20" s="34"/>
      <c r="R20" s="34"/>
      <c r="S20" s="34"/>
      <c r="T20" s="34"/>
      <c r="U20" s="34"/>
      <c r="V20" s="38"/>
      <c r="W20" s="38"/>
      <c r="X20" s="38"/>
      <c r="Y20" s="38"/>
      <c r="Z20" s="38"/>
      <c r="AA20" s="38"/>
    </row>
    <row r="21" spans="1:27" ht="30" customHeight="1">
      <c r="A21" s="9">
        <v>15</v>
      </c>
      <c r="B21" s="5" t="s">
        <v>13</v>
      </c>
      <c r="C21" s="9">
        <f t="shared" si="0"/>
        <v>16</v>
      </c>
      <c r="D21" s="28"/>
      <c r="E21" s="34"/>
      <c r="F21" s="34"/>
      <c r="G21" s="34"/>
      <c r="H21" s="39"/>
      <c r="I21" s="34"/>
      <c r="J21" s="34"/>
      <c r="K21" s="36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8"/>
      <c r="W21" s="33">
        <v>16</v>
      </c>
      <c r="X21" s="38"/>
      <c r="Y21" s="38"/>
      <c r="Z21" s="38"/>
      <c r="AA21" s="38"/>
    </row>
    <row r="22" spans="1:27" ht="30" customHeight="1">
      <c r="A22" s="9">
        <v>16</v>
      </c>
      <c r="B22" s="5" t="s">
        <v>34</v>
      </c>
      <c r="C22" s="9">
        <f t="shared" si="0"/>
        <v>14</v>
      </c>
      <c r="D22" s="28"/>
      <c r="E22" s="34"/>
      <c r="F22" s="34"/>
      <c r="G22" s="54">
        <v>14</v>
      </c>
      <c r="H22" s="39"/>
      <c r="I22" s="34"/>
      <c r="J22" s="34"/>
      <c r="K22" s="36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8"/>
      <c r="W22" s="38"/>
      <c r="X22" s="38"/>
      <c r="Y22" s="38"/>
      <c r="Z22" s="38"/>
      <c r="AA22" s="38"/>
    </row>
    <row r="23" spans="1:27" ht="30" customHeight="1">
      <c r="A23" s="9">
        <v>17</v>
      </c>
      <c r="B23" s="5" t="s">
        <v>26</v>
      </c>
      <c r="C23" s="9">
        <f t="shared" si="0"/>
        <v>20</v>
      </c>
      <c r="D23" s="28"/>
      <c r="E23" s="34"/>
      <c r="F23" s="33">
        <v>20</v>
      </c>
      <c r="G23" s="34"/>
      <c r="H23" s="39"/>
      <c r="I23" s="34"/>
      <c r="J23" s="34"/>
      <c r="K23" s="36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8"/>
      <c r="W23" s="38"/>
      <c r="X23" s="38"/>
      <c r="Y23" s="38"/>
      <c r="Z23" s="38"/>
      <c r="AA23" s="38"/>
    </row>
    <row r="24" spans="1:27" ht="30" customHeight="1">
      <c r="A24" s="9">
        <v>18</v>
      </c>
      <c r="B24" s="5" t="s">
        <v>14</v>
      </c>
      <c r="C24" s="9">
        <f t="shared" si="0"/>
        <v>2</v>
      </c>
      <c r="D24" s="28"/>
      <c r="E24" s="34"/>
      <c r="F24" s="33">
        <v>2</v>
      </c>
      <c r="G24" s="34"/>
      <c r="H24" s="39"/>
      <c r="I24" s="34"/>
      <c r="J24" s="34"/>
      <c r="K24" s="36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8"/>
      <c r="W24" s="38"/>
      <c r="X24" s="38"/>
      <c r="Y24" s="38"/>
      <c r="Z24" s="38"/>
      <c r="AA24" s="38"/>
    </row>
    <row r="25" spans="1:21" ht="21.75" customHeight="1">
      <c r="A25" s="1"/>
      <c r="B25" s="1"/>
      <c r="C25" s="1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1.75" customHeight="1">
      <c r="A26" s="1"/>
      <c r="B26" s="1"/>
      <c r="C26" s="1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1.75" customHeight="1">
      <c r="A27" s="1"/>
      <c r="B27" s="1"/>
      <c r="C27" s="1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1.75" customHeight="1">
      <c r="A28" s="1"/>
      <c r="B28" s="1"/>
      <c r="C28" s="1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1.75" customHeight="1">
      <c r="A29" s="1"/>
      <c r="B29" s="1"/>
      <c r="C29" s="1"/>
      <c r="D29" s="2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1.75" customHeight="1">
      <c r="A30" s="1"/>
      <c r="B30" s="1"/>
      <c r="C30" s="1"/>
      <c r="D30" s="28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1.75" customHeight="1">
      <c r="A31" s="1"/>
      <c r="B31" s="1"/>
      <c r="C31" s="1"/>
      <c r="D31" s="28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1.75" customHeight="1">
      <c r="A32" s="1"/>
      <c r="B32" s="1"/>
      <c r="C32" s="1"/>
      <c r="D32" s="2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1.75" customHeight="1">
      <c r="A33" s="1"/>
      <c r="B33" s="1"/>
      <c r="C33" s="1"/>
      <c r="D33" s="2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1.75" customHeight="1">
      <c r="A34" s="1"/>
      <c r="B34" s="1"/>
      <c r="C34" s="1"/>
      <c r="D34" s="2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1.75" customHeight="1">
      <c r="A35" s="1"/>
      <c r="B35" s="1"/>
      <c r="C35" s="1"/>
      <c r="D35" s="2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21.75" customHeight="1">
      <c r="A36" s="1"/>
      <c r="B36" s="1"/>
      <c r="C36" s="1"/>
      <c r="D36" s="2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2:21" ht="18">
      <c r="B37" s="43" t="s">
        <v>35</v>
      </c>
      <c r="D37" s="2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39.75" customHeight="1">
      <c r="A38" s="6" t="s">
        <v>0</v>
      </c>
      <c r="B38" s="6" t="s">
        <v>1</v>
      </c>
      <c r="C38" s="6" t="s">
        <v>2</v>
      </c>
      <c r="D38" s="28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7" ht="39.75" customHeight="1">
      <c r="A39" s="5">
        <v>1</v>
      </c>
      <c r="B39" s="5" t="s">
        <v>63</v>
      </c>
      <c r="C39" s="5">
        <f aca="true" t="shared" si="1" ref="C39:C44">SUM(E39:Y39)</f>
        <v>65</v>
      </c>
      <c r="D39" s="28"/>
      <c r="E39" s="33">
        <v>24</v>
      </c>
      <c r="F39" s="34"/>
      <c r="G39" s="54">
        <v>18</v>
      </c>
      <c r="H39" s="35">
        <v>10</v>
      </c>
      <c r="I39" s="34"/>
      <c r="J39" s="34"/>
      <c r="K39" s="36"/>
      <c r="L39" s="34"/>
      <c r="M39" s="34"/>
      <c r="N39" s="34"/>
      <c r="O39" s="33">
        <v>2</v>
      </c>
      <c r="P39" s="34"/>
      <c r="Q39" s="34"/>
      <c r="R39" s="33">
        <v>4</v>
      </c>
      <c r="S39" s="34"/>
      <c r="T39" s="33">
        <v>3</v>
      </c>
      <c r="U39" s="33">
        <v>2</v>
      </c>
      <c r="V39" s="38"/>
      <c r="W39" s="38"/>
      <c r="X39" s="33">
        <v>2</v>
      </c>
      <c r="Y39" s="38"/>
      <c r="Z39" s="38"/>
      <c r="AA39" s="38"/>
    </row>
    <row r="40" spans="1:27" ht="39.75" customHeight="1">
      <c r="A40" s="5">
        <v>2</v>
      </c>
      <c r="B40" s="5" t="s">
        <v>64</v>
      </c>
      <c r="C40" s="5">
        <f t="shared" si="1"/>
        <v>147</v>
      </c>
      <c r="D40" s="28"/>
      <c r="E40" s="33">
        <v>36</v>
      </c>
      <c r="F40" s="33">
        <v>18</v>
      </c>
      <c r="G40" s="54">
        <v>20</v>
      </c>
      <c r="H40" s="35">
        <v>10</v>
      </c>
      <c r="I40" s="34"/>
      <c r="J40" s="33">
        <v>2</v>
      </c>
      <c r="K40" s="40">
        <v>2</v>
      </c>
      <c r="L40" s="33">
        <v>2</v>
      </c>
      <c r="M40" s="34"/>
      <c r="N40" s="34"/>
      <c r="O40" s="33">
        <v>2</v>
      </c>
      <c r="P40" s="33">
        <v>5</v>
      </c>
      <c r="Q40" s="33">
        <v>21</v>
      </c>
      <c r="R40" s="33">
        <v>9</v>
      </c>
      <c r="S40" s="33">
        <v>5</v>
      </c>
      <c r="T40" s="33">
        <v>3</v>
      </c>
      <c r="U40" s="33">
        <v>6</v>
      </c>
      <c r="V40" s="38"/>
      <c r="W40" s="38"/>
      <c r="X40" s="33">
        <v>2</v>
      </c>
      <c r="Y40" s="33">
        <v>4</v>
      </c>
      <c r="Z40" s="38"/>
      <c r="AA40" s="38"/>
    </row>
    <row r="41" spans="1:27" ht="39.75" customHeight="1">
      <c r="A41" s="5">
        <v>3</v>
      </c>
      <c r="B41" s="5" t="s">
        <v>65</v>
      </c>
      <c r="C41" s="5">
        <f t="shared" si="1"/>
        <v>98</v>
      </c>
      <c r="D41" s="28"/>
      <c r="E41" s="33">
        <v>15</v>
      </c>
      <c r="F41" s="33">
        <v>18</v>
      </c>
      <c r="G41" s="55">
        <v>2</v>
      </c>
      <c r="H41" s="39"/>
      <c r="I41" s="33">
        <v>7</v>
      </c>
      <c r="J41" s="33">
        <v>2</v>
      </c>
      <c r="K41" s="40">
        <v>2</v>
      </c>
      <c r="L41" s="33">
        <v>2</v>
      </c>
      <c r="M41" s="34"/>
      <c r="N41" s="34"/>
      <c r="O41" s="34"/>
      <c r="P41" s="33">
        <v>5</v>
      </c>
      <c r="Q41" s="33">
        <v>21</v>
      </c>
      <c r="R41" s="33">
        <v>5</v>
      </c>
      <c r="S41" s="33">
        <v>5</v>
      </c>
      <c r="T41" s="34"/>
      <c r="U41" s="33">
        <v>4</v>
      </c>
      <c r="V41" s="33">
        <v>4</v>
      </c>
      <c r="W41" s="38"/>
      <c r="X41" s="38"/>
      <c r="Y41" s="33">
        <v>6</v>
      </c>
      <c r="Z41" s="38"/>
      <c r="AA41" s="38"/>
    </row>
    <row r="42" spans="1:27" ht="39.75" customHeight="1">
      <c r="A42" s="5">
        <v>4</v>
      </c>
      <c r="B42" s="5" t="s">
        <v>66</v>
      </c>
      <c r="C42" s="5">
        <f t="shared" si="1"/>
        <v>21</v>
      </c>
      <c r="D42" s="28"/>
      <c r="E42" s="33">
        <v>7</v>
      </c>
      <c r="F42" s="34"/>
      <c r="G42" s="54">
        <v>2</v>
      </c>
      <c r="H42" s="39"/>
      <c r="I42" s="33">
        <v>7</v>
      </c>
      <c r="J42" s="34"/>
      <c r="K42" s="36"/>
      <c r="L42" s="34"/>
      <c r="M42" s="44"/>
      <c r="N42" s="34"/>
      <c r="O42" s="34"/>
      <c r="P42" s="33">
        <v>3</v>
      </c>
      <c r="Q42" s="34"/>
      <c r="R42" s="34"/>
      <c r="S42" s="34"/>
      <c r="T42" s="34"/>
      <c r="U42" s="34"/>
      <c r="V42" s="38"/>
      <c r="W42" s="38"/>
      <c r="X42" s="38"/>
      <c r="Y42" s="33">
        <v>2</v>
      </c>
      <c r="Z42" s="38"/>
      <c r="AA42" s="38"/>
    </row>
    <row r="43" spans="1:27" ht="39.75" customHeight="1">
      <c r="A43" s="5">
        <v>5</v>
      </c>
      <c r="B43" s="5" t="s">
        <v>67</v>
      </c>
      <c r="C43" s="5">
        <f t="shared" si="1"/>
        <v>33</v>
      </c>
      <c r="D43" s="28"/>
      <c r="E43" s="33">
        <v>4</v>
      </c>
      <c r="F43" s="34"/>
      <c r="G43" s="54">
        <v>2</v>
      </c>
      <c r="H43" s="39"/>
      <c r="I43" s="34"/>
      <c r="J43" s="34"/>
      <c r="K43" s="36"/>
      <c r="L43" s="34"/>
      <c r="M43" s="44"/>
      <c r="N43" s="33">
        <v>6</v>
      </c>
      <c r="O43" s="34"/>
      <c r="P43" s="33">
        <v>3</v>
      </c>
      <c r="Q43" s="34"/>
      <c r="R43" s="34"/>
      <c r="S43" s="34"/>
      <c r="T43" s="34"/>
      <c r="U43" s="34"/>
      <c r="V43" s="38"/>
      <c r="W43" s="33">
        <v>18</v>
      </c>
      <c r="X43" s="38"/>
      <c r="Y43" s="38"/>
      <c r="Z43" s="38"/>
      <c r="AA43" s="38"/>
    </row>
    <row r="44" spans="1:27" ht="39.75" customHeight="1">
      <c r="A44" s="5">
        <v>6</v>
      </c>
      <c r="B44" s="5" t="s">
        <v>68</v>
      </c>
      <c r="C44" s="5">
        <f t="shared" si="1"/>
        <v>18</v>
      </c>
      <c r="D44" s="28"/>
      <c r="E44" s="34"/>
      <c r="F44" s="34"/>
      <c r="G44" s="34"/>
      <c r="H44" s="39"/>
      <c r="I44" s="34"/>
      <c r="J44" s="34"/>
      <c r="K44" s="36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8"/>
      <c r="W44" s="33">
        <v>18</v>
      </c>
      <c r="X44" s="38"/>
      <c r="Y44" s="38"/>
      <c r="Z44" s="38"/>
      <c r="AA44" s="38"/>
    </row>
    <row r="45" spans="1:21" ht="21.75" customHeight="1">
      <c r="A45" s="1"/>
      <c r="B45" s="1"/>
      <c r="C45" s="1"/>
      <c r="D45" s="2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6.5" customHeight="1">
      <c r="A46" s="73" t="s">
        <v>15</v>
      </c>
      <c r="B46" s="73"/>
      <c r="C46" s="73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30" customHeight="1">
      <c r="A47" s="6" t="s">
        <v>0</v>
      </c>
      <c r="B47" s="6" t="s">
        <v>1</v>
      </c>
      <c r="C47" s="6" t="s">
        <v>2</v>
      </c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7" ht="30" customHeight="1">
      <c r="A48" s="5">
        <v>1</v>
      </c>
      <c r="B48" s="5" t="s">
        <v>69</v>
      </c>
      <c r="C48" s="5">
        <f>SUM(E48:Y48)</f>
        <v>6</v>
      </c>
      <c r="D48" s="28"/>
      <c r="E48" s="34"/>
      <c r="F48" s="34"/>
      <c r="G48" s="34"/>
      <c r="H48" s="39"/>
      <c r="I48" s="34"/>
      <c r="J48" s="34"/>
      <c r="K48" s="40">
        <v>2</v>
      </c>
      <c r="L48" s="34"/>
      <c r="M48" s="33">
        <v>4</v>
      </c>
      <c r="N48" s="34"/>
      <c r="O48" s="34"/>
      <c r="P48" s="34"/>
      <c r="Q48" s="34"/>
      <c r="R48" s="34"/>
      <c r="S48" s="34"/>
      <c r="T48" s="34"/>
      <c r="U48" s="34"/>
      <c r="V48" s="45"/>
      <c r="W48" s="38"/>
      <c r="X48" s="38"/>
      <c r="Y48" s="38"/>
      <c r="Z48" s="38"/>
      <c r="AA48" s="38"/>
    </row>
    <row r="49" spans="1:27" ht="30" customHeight="1">
      <c r="A49" s="10">
        <v>2</v>
      </c>
      <c r="B49" s="5" t="s">
        <v>70</v>
      </c>
      <c r="C49" s="5">
        <f aca="true" t="shared" si="2" ref="C49:C56">SUM(E49:Y49)</f>
        <v>21</v>
      </c>
      <c r="D49" s="28"/>
      <c r="E49" s="34"/>
      <c r="F49" s="33">
        <v>1</v>
      </c>
      <c r="G49" s="54">
        <v>20</v>
      </c>
      <c r="H49" s="39"/>
      <c r="I49" s="34"/>
      <c r="J49" s="34"/>
      <c r="K49" s="36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45"/>
      <c r="W49" s="38"/>
      <c r="X49" s="38"/>
      <c r="Y49" s="38"/>
      <c r="Z49" s="38"/>
      <c r="AA49" s="38"/>
    </row>
    <row r="50" spans="1:27" ht="30" customHeight="1">
      <c r="A50" s="5">
        <v>3</v>
      </c>
      <c r="B50" s="5" t="s">
        <v>71</v>
      </c>
      <c r="C50" s="5">
        <f t="shared" si="2"/>
        <v>58</v>
      </c>
      <c r="D50" s="28"/>
      <c r="E50" s="34"/>
      <c r="F50" s="33">
        <v>38</v>
      </c>
      <c r="G50" s="54">
        <v>20</v>
      </c>
      <c r="H50" s="39"/>
      <c r="I50" s="34"/>
      <c r="J50" s="34"/>
      <c r="K50" s="36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45"/>
      <c r="W50" s="38"/>
      <c r="X50" s="38"/>
      <c r="Y50" s="38"/>
      <c r="Z50" s="38"/>
      <c r="AA50" s="38"/>
    </row>
    <row r="51" spans="1:27" ht="30" customHeight="1">
      <c r="A51" s="10">
        <v>4</v>
      </c>
      <c r="B51" s="5" t="s">
        <v>72</v>
      </c>
      <c r="C51" s="5">
        <f t="shared" si="2"/>
        <v>38</v>
      </c>
      <c r="D51" s="28"/>
      <c r="E51" s="34"/>
      <c r="F51" s="33">
        <v>38</v>
      </c>
      <c r="G51" s="34"/>
      <c r="H51" s="39"/>
      <c r="I51" s="34"/>
      <c r="J51" s="34"/>
      <c r="K51" s="36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45"/>
      <c r="W51" s="38"/>
      <c r="X51" s="38"/>
      <c r="Y51" s="38"/>
      <c r="Z51" s="38"/>
      <c r="AA51" s="38"/>
    </row>
    <row r="52" spans="1:27" ht="30" customHeight="1">
      <c r="A52" s="5">
        <v>5</v>
      </c>
      <c r="B52" s="5" t="s">
        <v>73</v>
      </c>
      <c r="C52" s="5">
        <f t="shared" si="2"/>
        <v>4</v>
      </c>
      <c r="D52" s="28"/>
      <c r="E52" s="34"/>
      <c r="F52" s="33">
        <v>4</v>
      </c>
      <c r="G52" s="34"/>
      <c r="H52" s="39"/>
      <c r="I52" s="34"/>
      <c r="J52" s="34"/>
      <c r="K52" s="36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45"/>
      <c r="W52" s="38"/>
      <c r="X52" s="38"/>
      <c r="Y52" s="38"/>
      <c r="Z52" s="38"/>
      <c r="AA52" s="38"/>
    </row>
    <row r="53" spans="1:27" ht="30" customHeight="1">
      <c r="A53" s="10">
        <v>6</v>
      </c>
      <c r="B53" s="5" t="s">
        <v>74</v>
      </c>
      <c r="C53" s="5">
        <f t="shared" si="2"/>
        <v>4</v>
      </c>
      <c r="D53" s="28"/>
      <c r="E53" s="34"/>
      <c r="F53" s="33">
        <v>4</v>
      </c>
      <c r="G53" s="34"/>
      <c r="H53" s="39"/>
      <c r="I53" s="34"/>
      <c r="J53" s="34"/>
      <c r="K53" s="36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5"/>
      <c r="W53" s="38"/>
      <c r="X53" s="38"/>
      <c r="Y53" s="38"/>
      <c r="Z53" s="38"/>
      <c r="AA53" s="38"/>
    </row>
    <row r="54" spans="1:27" ht="30" customHeight="1">
      <c r="A54" s="5">
        <v>7</v>
      </c>
      <c r="B54" s="5" t="s">
        <v>75</v>
      </c>
      <c r="C54" s="5">
        <f t="shared" si="2"/>
        <v>1</v>
      </c>
      <c r="D54" s="28"/>
      <c r="E54" s="34"/>
      <c r="F54" s="34"/>
      <c r="G54" s="34"/>
      <c r="H54" s="39"/>
      <c r="I54" s="34"/>
      <c r="J54" s="34"/>
      <c r="K54" s="36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45"/>
      <c r="W54" s="33">
        <v>1</v>
      </c>
      <c r="X54" s="38"/>
      <c r="Y54" s="38"/>
      <c r="Z54" s="38"/>
      <c r="AA54" s="38"/>
    </row>
    <row r="55" spans="1:27" ht="30" customHeight="1">
      <c r="A55" s="10">
        <v>8</v>
      </c>
      <c r="B55" s="5" t="s">
        <v>76</v>
      </c>
      <c r="C55" s="5">
        <f t="shared" si="2"/>
        <v>2</v>
      </c>
      <c r="D55" s="28"/>
      <c r="E55" s="34"/>
      <c r="F55" s="34"/>
      <c r="G55" s="34"/>
      <c r="H55" s="39"/>
      <c r="I55" s="34"/>
      <c r="J55" s="34"/>
      <c r="K55" s="36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45"/>
      <c r="W55" s="33">
        <v>1</v>
      </c>
      <c r="X55" s="38"/>
      <c r="Y55" s="33">
        <v>1</v>
      </c>
      <c r="Z55" s="38"/>
      <c r="AA55" s="38"/>
    </row>
    <row r="56" spans="1:27" ht="30" customHeight="1">
      <c r="A56" s="5">
        <v>9</v>
      </c>
      <c r="B56" s="5" t="s">
        <v>77</v>
      </c>
      <c r="C56" s="5">
        <f t="shared" si="2"/>
        <v>1</v>
      </c>
      <c r="D56" s="28"/>
      <c r="E56" s="34"/>
      <c r="F56" s="34"/>
      <c r="G56" s="46"/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45"/>
      <c r="W56" s="38"/>
      <c r="X56" s="38"/>
      <c r="Y56" s="33">
        <v>1</v>
      </c>
      <c r="Z56" s="38"/>
      <c r="AA56" s="38"/>
    </row>
    <row r="57" spans="4:21" ht="15.75">
      <c r="D57" s="28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4:21" ht="15.75">
      <c r="D58" s="28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4:21" ht="15.75">
      <c r="D59" s="2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4:21" ht="15.75">
      <c r="D60" s="2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4:21" ht="15.75">
      <c r="D61" s="28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4:21" ht="15.75">
      <c r="D62" s="2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4:21" ht="15.75">
      <c r="D63" s="28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4:21" ht="15.75">
      <c r="D64" s="2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4:21" ht="15.75">
      <c r="D65" s="2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4:21" ht="15.75">
      <c r="D66" s="28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4:21" ht="15.75">
      <c r="D67" s="28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4:21" ht="15.75">
      <c r="D68" s="2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4:21" ht="15.75">
      <c r="D69" s="2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2:21" ht="18">
      <c r="B70" s="43" t="s">
        <v>78</v>
      </c>
      <c r="D70" s="28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30" customHeight="1">
      <c r="A71" s="6" t="s">
        <v>0</v>
      </c>
      <c r="B71" s="6" t="s">
        <v>1</v>
      </c>
      <c r="C71" s="6" t="s">
        <v>2</v>
      </c>
      <c r="D71" s="2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7" ht="30" customHeight="1">
      <c r="A72" s="10">
        <v>1</v>
      </c>
      <c r="B72" s="5" t="s">
        <v>79</v>
      </c>
      <c r="C72" s="5">
        <f>SUM(E72:Y72)</f>
        <v>0</v>
      </c>
      <c r="D72" s="28"/>
      <c r="E72" s="34"/>
      <c r="F72" s="34"/>
      <c r="G72" s="33"/>
      <c r="H72" s="39"/>
      <c r="I72" s="34"/>
      <c r="J72" s="34"/>
      <c r="K72" s="36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45"/>
      <c r="W72" s="45"/>
      <c r="X72" s="45"/>
      <c r="Y72" s="45"/>
      <c r="Z72" s="45"/>
      <c r="AA72" s="45"/>
    </row>
    <row r="73" spans="1:27" ht="30" customHeight="1">
      <c r="A73" s="10">
        <v>2</v>
      </c>
      <c r="B73" s="5" t="s">
        <v>80</v>
      </c>
      <c r="C73" s="5">
        <f>SUM(E73:Y73)</f>
        <v>0</v>
      </c>
      <c r="D73" s="28"/>
      <c r="E73" s="34"/>
      <c r="F73" s="34"/>
      <c r="G73" s="33"/>
      <c r="H73" s="39"/>
      <c r="I73" s="34"/>
      <c r="J73" s="34"/>
      <c r="K73" s="36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45"/>
      <c r="W73" s="45"/>
      <c r="X73" s="45"/>
      <c r="Y73" s="45"/>
      <c r="Z73" s="45"/>
      <c r="AA73" s="45"/>
    </row>
    <row r="74" spans="1:27" ht="30" customHeight="1">
      <c r="A74" s="10">
        <v>3</v>
      </c>
      <c r="B74" s="5" t="s">
        <v>81</v>
      </c>
      <c r="C74" s="5">
        <f aca="true" t="shared" si="3" ref="C74:C79">SUM(E74:Y74)</f>
        <v>5</v>
      </c>
      <c r="D74" s="28"/>
      <c r="E74" s="34"/>
      <c r="F74" s="34"/>
      <c r="G74" s="54">
        <v>5</v>
      </c>
      <c r="H74" s="39"/>
      <c r="I74" s="34"/>
      <c r="J74" s="34"/>
      <c r="K74" s="36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45"/>
      <c r="W74" s="45"/>
      <c r="X74" s="45"/>
      <c r="Y74" s="45"/>
      <c r="Z74" s="45"/>
      <c r="AA74" s="45"/>
    </row>
    <row r="75" spans="1:27" ht="30" customHeight="1">
      <c r="A75" s="10">
        <v>4</v>
      </c>
      <c r="B75" s="5" t="s">
        <v>82</v>
      </c>
      <c r="C75" s="5">
        <f t="shared" si="3"/>
        <v>5</v>
      </c>
      <c r="D75" s="28"/>
      <c r="E75" s="34"/>
      <c r="F75" s="34"/>
      <c r="G75" s="54">
        <v>5</v>
      </c>
      <c r="H75" s="39"/>
      <c r="I75" s="34"/>
      <c r="J75" s="34"/>
      <c r="K75" s="36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/>
      <c r="W75" s="45"/>
      <c r="X75" s="45"/>
      <c r="Y75" s="45"/>
      <c r="Z75" s="45"/>
      <c r="AA75" s="45"/>
    </row>
    <row r="76" spans="1:27" ht="30" customHeight="1">
      <c r="A76" s="10">
        <v>5</v>
      </c>
      <c r="B76" s="5" t="s">
        <v>83</v>
      </c>
      <c r="C76" s="5">
        <f t="shared" si="3"/>
        <v>14</v>
      </c>
      <c r="D76" s="28"/>
      <c r="E76" s="34"/>
      <c r="F76" s="33">
        <v>14</v>
      </c>
      <c r="G76" s="34"/>
      <c r="H76" s="39"/>
      <c r="I76" s="34"/>
      <c r="J76" s="34"/>
      <c r="K76" s="36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45"/>
      <c r="W76" s="45"/>
      <c r="X76" s="45"/>
      <c r="Y76" s="45"/>
      <c r="Z76" s="45"/>
      <c r="AA76" s="45"/>
    </row>
    <row r="77" spans="1:27" ht="30" customHeight="1">
      <c r="A77" s="10">
        <v>6</v>
      </c>
      <c r="B77" s="5" t="s">
        <v>84</v>
      </c>
      <c r="C77" s="5">
        <f t="shared" si="3"/>
        <v>14</v>
      </c>
      <c r="D77" s="28"/>
      <c r="E77" s="34"/>
      <c r="F77" s="33">
        <v>14</v>
      </c>
      <c r="G77" s="34"/>
      <c r="H77" s="39"/>
      <c r="I77" s="34"/>
      <c r="J77" s="34"/>
      <c r="K77" s="36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45"/>
      <c r="W77" s="45"/>
      <c r="X77" s="45"/>
      <c r="Y77" s="45"/>
      <c r="Z77" s="45"/>
      <c r="AA77" s="45"/>
    </row>
    <row r="78" spans="1:27" ht="30" customHeight="1">
      <c r="A78" s="10">
        <v>7</v>
      </c>
      <c r="B78" s="5" t="s">
        <v>85</v>
      </c>
      <c r="C78" s="5">
        <f t="shared" si="3"/>
        <v>2</v>
      </c>
      <c r="D78" s="28"/>
      <c r="E78" s="34"/>
      <c r="F78" s="33">
        <v>2</v>
      </c>
      <c r="G78" s="34"/>
      <c r="H78" s="39"/>
      <c r="I78" s="34"/>
      <c r="J78" s="34"/>
      <c r="K78" s="36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45"/>
      <c r="W78" s="45"/>
      <c r="X78" s="45"/>
      <c r="Y78" s="45"/>
      <c r="Z78" s="45"/>
      <c r="AA78" s="45"/>
    </row>
    <row r="79" spans="1:27" ht="30" customHeight="1">
      <c r="A79" s="10">
        <v>8</v>
      </c>
      <c r="B79" s="5" t="s">
        <v>86</v>
      </c>
      <c r="C79" s="5">
        <f t="shared" si="3"/>
        <v>2</v>
      </c>
      <c r="D79" s="28"/>
      <c r="E79" s="34"/>
      <c r="F79" s="33">
        <v>2</v>
      </c>
      <c r="G79" s="34"/>
      <c r="H79" s="39"/>
      <c r="I79" s="34"/>
      <c r="J79" s="34"/>
      <c r="K79" s="36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45"/>
      <c r="W79" s="45"/>
      <c r="X79" s="45"/>
      <c r="Y79" s="45"/>
      <c r="Z79" s="45"/>
      <c r="AA79" s="45"/>
    </row>
    <row r="80" spans="4:21" ht="11.25" customHeight="1">
      <c r="D80" s="28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31.5" customHeight="1">
      <c r="A81" s="70" t="s">
        <v>87</v>
      </c>
      <c r="B81" s="70"/>
      <c r="C81" s="70"/>
      <c r="D81" s="28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30" customHeight="1">
      <c r="A82" s="6" t="s">
        <v>0</v>
      </c>
      <c r="B82" s="6" t="s">
        <v>1</v>
      </c>
      <c r="C82" s="6" t="s">
        <v>2</v>
      </c>
      <c r="D82" s="28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7" ht="30" customHeight="1">
      <c r="A83" s="5">
        <v>1</v>
      </c>
      <c r="B83" s="5" t="s">
        <v>88</v>
      </c>
      <c r="C83" s="5">
        <f aca="true" t="shared" si="4" ref="C83:C88">SUM(E83:Y83)</f>
        <v>31</v>
      </c>
      <c r="D83" s="28"/>
      <c r="E83" s="33">
        <v>15</v>
      </c>
      <c r="F83" s="34"/>
      <c r="G83" s="54">
        <v>4</v>
      </c>
      <c r="H83" s="35">
        <v>4</v>
      </c>
      <c r="I83" s="34"/>
      <c r="J83" s="34"/>
      <c r="K83" s="36"/>
      <c r="L83" s="34"/>
      <c r="M83" s="34"/>
      <c r="N83" s="34"/>
      <c r="O83" s="33">
        <v>3</v>
      </c>
      <c r="P83" s="34"/>
      <c r="Q83" s="34"/>
      <c r="R83" s="34"/>
      <c r="S83" s="34"/>
      <c r="T83" s="33">
        <v>2</v>
      </c>
      <c r="U83" s="33">
        <v>1</v>
      </c>
      <c r="V83" s="38"/>
      <c r="W83" s="38"/>
      <c r="X83" s="33">
        <v>2</v>
      </c>
      <c r="Y83" s="38"/>
      <c r="Z83" s="38"/>
      <c r="AA83" s="38"/>
    </row>
    <row r="84" spans="1:27" ht="30" customHeight="1">
      <c r="A84" s="5">
        <v>2</v>
      </c>
      <c r="B84" s="5" t="s">
        <v>89</v>
      </c>
      <c r="C84" s="5">
        <f t="shared" si="4"/>
        <v>75</v>
      </c>
      <c r="D84" s="28"/>
      <c r="E84" s="33">
        <v>23</v>
      </c>
      <c r="F84" s="33">
        <v>7</v>
      </c>
      <c r="G84" s="54">
        <v>4</v>
      </c>
      <c r="H84" s="35">
        <v>4</v>
      </c>
      <c r="I84" s="34"/>
      <c r="J84" s="33">
        <v>2</v>
      </c>
      <c r="K84" s="40">
        <v>3</v>
      </c>
      <c r="L84" s="33">
        <v>1</v>
      </c>
      <c r="M84" s="34"/>
      <c r="N84" s="34"/>
      <c r="O84" s="33">
        <v>3</v>
      </c>
      <c r="P84" s="33">
        <v>2</v>
      </c>
      <c r="Q84" s="33">
        <v>10</v>
      </c>
      <c r="R84" s="33">
        <v>5</v>
      </c>
      <c r="S84" s="33">
        <v>1</v>
      </c>
      <c r="T84" s="33">
        <v>2</v>
      </c>
      <c r="U84" s="33">
        <v>3</v>
      </c>
      <c r="V84" s="33">
        <v>2</v>
      </c>
      <c r="W84" s="38"/>
      <c r="X84" s="33">
        <v>2</v>
      </c>
      <c r="Y84" s="33">
        <v>1</v>
      </c>
      <c r="Z84" s="38"/>
      <c r="AA84" s="38"/>
    </row>
    <row r="85" spans="1:27" ht="30" customHeight="1">
      <c r="A85" s="5">
        <v>3</v>
      </c>
      <c r="B85" s="5" t="s">
        <v>90</v>
      </c>
      <c r="C85" s="5">
        <f t="shared" si="4"/>
        <v>54</v>
      </c>
      <c r="D85" s="28"/>
      <c r="E85" s="33">
        <v>10</v>
      </c>
      <c r="F85" s="33">
        <v>7</v>
      </c>
      <c r="G85" s="34"/>
      <c r="H85" s="39"/>
      <c r="I85" s="33">
        <v>5</v>
      </c>
      <c r="J85" s="33">
        <v>2</v>
      </c>
      <c r="K85" s="40">
        <v>3</v>
      </c>
      <c r="L85" s="33">
        <v>1</v>
      </c>
      <c r="M85" s="34"/>
      <c r="N85" s="34"/>
      <c r="O85" s="34"/>
      <c r="P85" s="33">
        <v>2</v>
      </c>
      <c r="Q85" s="33">
        <v>10</v>
      </c>
      <c r="R85" s="33">
        <v>5</v>
      </c>
      <c r="S85" s="33">
        <v>1</v>
      </c>
      <c r="T85" s="34"/>
      <c r="U85" s="33">
        <v>2</v>
      </c>
      <c r="V85" s="33">
        <v>2</v>
      </c>
      <c r="W85" s="38"/>
      <c r="X85" s="38"/>
      <c r="Y85" s="33">
        <v>4</v>
      </c>
      <c r="Z85" s="38"/>
      <c r="AA85" s="38"/>
    </row>
    <row r="86" spans="1:27" ht="30" customHeight="1">
      <c r="A86" s="5">
        <v>4</v>
      </c>
      <c r="B86" s="5" t="s">
        <v>91</v>
      </c>
      <c r="C86" s="5">
        <f t="shared" si="4"/>
        <v>17</v>
      </c>
      <c r="D86" s="28"/>
      <c r="E86" s="33">
        <v>8</v>
      </c>
      <c r="F86" s="34"/>
      <c r="G86" s="34"/>
      <c r="H86" s="39"/>
      <c r="I86" s="33">
        <v>5</v>
      </c>
      <c r="J86" s="34"/>
      <c r="K86" s="36"/>
      <c r="L86" s="34"/>
      <c r="M86" s="34"/>
      <c r="N86" s="34"/>
      <c r="O86" s="34"/>
      <c r="P86" s="33">
        <v>1</v>
      </c>
      <c r="Q86" s="34"/>
      <c r="R86" s="34"/>
      <c r="S86" s="34"/>
      <c r="T86" s="34"/>
      <c r="U86" s="34"/>
      <c r="V86" s="38"/>
      <c r="W86" s="38"/>
      <c r="X86" s="38"/>
      <c r="Y86" s="33">
        <v>3</v>
      </c>
      <c r="Z86" s="38"/>
      <c r="AA86" s="38"/>
    </row>
    <row r="87" spans="1:27" ht="30" customHeight="1">
      <c r="A87" s="5">
        <v>5</v>
      </c>
      <c r="B87" s="5" t="s">
        <v>92</v>
      </c>
      <c r="C87" s="5">
        <f t="shared" si="4"/>
        <v>16</v>
      </c>
      <c r="D87" s="28"/>
      <c r="E87" s="33">
        <v>6</v>
      </c>
      <c r="F87" s="34"/>
      <c r="G87" s="34"/>
      <c r="H87" s="39"/>
      <c r="I87" s="34"/>
      <c r="J87" s="34"/>
      <c r="K87" s="36"/>
      <c r="L87" s="34"/>
      <c r="M87" s="34"/>
      <c r="N87" s="33">
        <v>2</v>
      </c>
      <c r="O87" s="34"/>
      <c r="P87" s="33">
        <v>1</v>
      </c>
      <c r="Q87" s="34"/>
      <c r="R87" s="34"/>
      <c r="S87" s="34"/>
      <c r="T87" s="34"/>
      <c r="U87" s="34"/>
      <c r="V87" s="38"/>
      <c r="W87" s="33">
        <v>7</v>
      </c>
      <c r="X87" s="38"/>
      <c r="Y87" s="38"/>
      <c r="Z87" s="38"/>
      <c r="AA87" s="38"/>
    </row>
    <row r="88" spans="1:27" ht="30" customHeight="1">
      <c r="A88" s="5">
        <v>6</v>
      </c>
      <c r="B88" s="5" t="s">
        <v>93</v>
      </c>
      <c r="C88" s="5">
        <f t="shared" si="4"/>
        <v>7</v>
      </c>
      <c r="D88" s="28"/>
      <c r="E88" s="34"/>
      <c r="F88" s="34"/>
      <c r="G88" s="34"/>
      <c r="H88" s="39"/>
      <c r="I88" s="34"/>
      <c r="J88" s="34"/>
      <c r="K88" s="36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8"/>
      <c r="W88" s="33">
        <v>7</v>
      </c>
      <c r="X88" s="38"/>
      <c r="Y88" s="38"/>
      <c r="Z88" s="38"/>
      <c r="AA88" s="38"/>
    </row>
    <row r="89" spans="4:21" ht="15.75">
      <c r="D89" s="28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4:21" ht="15.75">
      <c r="D90" s="2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8" customHeight="1">
      <c r="A91" s="67" t="s">
        <v>94</v>
      </c>
      <c r="B91" s="67"/>
      <c r="C91" s="67"/>
      <c r="D91" s="28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63.75" customHeight="1">
      <c r="A92" s="70"/>
      <c r="B92" s="70"/>
      <c r="C92" s="70"/>
      <c r="D92" s="28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30" customHeight="1">
      <c r="A93" s="6" t="s">
        <v>0</v>
      </c>
      <c r="B93" s="6" t="s">
        <v>1</v>
      </c>
      <c r="C93" s="6" t="s">
        <v>2</v>
      </c>
      <c r="D93" s="28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7" ht="30" customHeight="1">
      <c r="A94" s="9">
        <v>1</v>
      </c>
      <c r="B94" s="5" t="s">
        <v>95</v>
      </c>
      <c r="C94" s="5">
        <f aca="true" t="shared" si="5" ref="C94:C119">SUM(E94:Y94)</f>
        <v>1</v>
      </c>
      <c r="D94" s="28"/>
      <c r="E94" s="33">
        <v>1</v>
      </c>
      <c r="F94" s="34"/>
      <c r="G94" s="34"/>
      <c r="H94" s="39"/>
      <c r="I94" s="34"/>
      <c r="J94" s="34"/>
      <c r="K94" s="36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8"/>
      <c r="W94" s="38"/>
      <c r="X94" s="38"/>
      <c r="Y94" s="38"/>
      <c r="Z94" s="38"/>
      <c r="AA94" s="38"/>
    </row>
    <row r="95" spans="1:27" ht="30" customHeight="1">
      <c r="A95" s="9">
        <v>2</v>
      </c>
      <c r="B95" s="5" t="s">
        <v>96</v>
      </c>
      <c r="C95" s="5">
        <f t="shared" si="5"/>
        <v>2</v>
      </c>
      <c r="D95" s="28"/>
      <c r="E95" s="33">
        <v>2</v>
      </c>
      <c r="F95" s="34"/>
      <c r="G95" s="34"/>
      <c r="H95" s="39"/>
      <c r="I95" s="34"/>
      <c r="J95" s="34"/>
      <c r="K95" s="36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8"/>
      <c r="W95" s="38"/>
      <c r="X95" s="38"/>
      <c r="Y95" s="38"/>
      <c r="Z95" s="38"/>
      <c r="AA95" s="38"/>
    </row>
    <row r="96" spans="1:27" ht="30" customHeight="1">
      <c r="A96" s="9">
        <v>3</v>
      </c>
      <c r="B96" s="5" t="s">
        <v>97</v>
      </c>
      <c r="C96" s="5">
        <f t="shared" si="5"/>
        <v>4</v>
      </c>
      <c r="D96" s="28"/>
      <c r="E96" s="33">
        <v>1</v>
      </c>
      <c r="F96" s="34"/>
      <c r="G96" s="34"/>
      <c r="H96" s="35">
        <v>1</v>
      </c>
      <c r="I96" s="34"/>
      <c r="J96" s="34"/>
      <c r="K96" s="36"/>
      <c r="L96" s="34"/>
      <c r="M96" s="34"/>
      <c r="N96" s="34"/>
      <c r="O96" s="34"/>
      <c r="P96" s="34"/>
      <c r="Q96" s="34"/>
      <c r="R96" s="33">
        <v>2</v>
      </c>
      <c r="S96" s="34"/>
      <c r="T96" s="34"/>
      <c r="U96" s="34"/>
      <c r="V96" s="38"/>
      <c r="W96" s="38"/>
      <c r="X96" s="38"/>
      <c r="Y96" s="38"/>
      <c r="Z96" s="38"/>
      <c r="AA96" s="38"/>
    </row>
    <row r="97" spans="1:27" ht="30" customHeight="1">
      <c r="A97" s="9">
        <v>4</v>
      </c>
      <c r="B97" s="5" t="s">
        <v>98</v>
      </c>
      <c r="C97" s="5">
        <f t="shared" si="5"/>
        <v>4</v>
      </c>
      <c r="D97" s="28"/>
      <c r="E97" s="33">
        <v>3</v>
      </c>
      <c r="F97" s="34"/>
      <c r="G97" s="34"/>
      <c r="H97" s="39"/>
      <c r="I97" s="34"/>
      <c r="J97" s="34"/>
      <c r="K97" s="36"/>
      <c r="L97" s="34"/>
      <c r="M97" s="34"/>
      <c r="N97" s="34"/>
      <c r="O97" s="34"/>
      <c r="P97" s="34"/>
      <c r="Q97" s="34"/>
      <c r="R97" s="34"/>
      <c r="S97" s="34"/>
      <c r="T97" s="33">
        <v>1</v>
      </c>
      <c r="U97" s="34"/>
      <c r="V97" s="38"/>
      <c r="W97" s="38"/>
      <c r="X97" s="38"/>
      <c r="Y97" s="38"/>
      <c r="Z97" s="38"/>
      <c r="AA97" s="38"/>
    </row>
    <row r="98" spans="1:27" ht="30" customHeight="1">
      <c r="A98" s="9">
        <v>5</v>
      </c>
      <c r="B98" s="5" t="s">
        <v>99</v>
      </c>
      <c r="C98" s="5">
        <f t="shared" si="5"/>
        <v>7</v>
      </c>
      <c r="D98" s="28"/>
      <c r="E98" s="33">
        <v>3</v>
      </c>
      <c r="F98" s="34"/>
      <c r="G98" s="34"/>
      <c r="H98" s="35">
        <v>1</v>
      </c>
      <c r="I98" s="34"/>
      <c r="J98" s="34"/>
      <c r="K98" s="36"/>
      <c r="L98" s="34"/>
      <c r="M98" s="34"/>
      <c r="N98" s="34"/>
      <c r="O98" s="34"/>
      <c r="P98" s="34"/>
      <c r="Q98" s="34"/>
      <c r="R98" s="33">
        <v>2</v>
      </c>
      <c r="S98" s="34"/>
      <c r="T98" s="33">
        <v>1</v>
      </c>
      <c r="U98" s="34"/>
      <c r="V98" s="38"/>
      <c r="W98" s="38"/>
      <c r="X98" s="38"/>
      <c r="Y98" s="38"/>
      <c r="Z98" s="38"/>
      <c r="AA98" s="38"/>
    </row>
    <row r="99" spans="1:27" ht="30" customHeight="1">
      <c r="A99" s="9">
        <v>6</v>
      </c>
      <c r="B99" s="5" t="s">
        <v>100</v>
      </c>
      <c r="C99" s="5">
        <f t="shared" si="5"/>
        <v>2</v>
      </c>
      <c r="D99" s="28"/>
      <c r="E99" s="34"/>
      <c r="F99" s="34"/>
      <c r="G99" s="34"/>
      <c r="H99" s="39"/>
      <c r="I99" s="34"/>
      <c r="J99" s="34"/>
      <c r="K99" s="36"/>
      <c r="L99" s="34"/>
      <c r="M99" s="34"/>
      <c r="N99" s="34"/>
      <c r="O99" s="34"/>
      <c r="P99" s="34"/>
      <c r="Q99" s="33">
        <v>2</v>
      </c>
      <c r="R99" s="34"/>
      <c r="S99" s="34"/>
      <c r="T99" s="34"/>
      <c r="U99" s="34"/>
      <c r="V99" s="38"/>
      <c r="W99" s="38"/>
      <c r="X99" s="38"/>
      <c r="Y99" s="38"/>
      <c r="Z99" s="38"/>
      <c r="AA99" s="38"/>
    </row>
    <row r="100" spans="1:27" ht="30" customHeight="1">
      <c r="A100" s="9">
        <v>7</v>
      </c>
      <c r="B100" s="5" t="s">
        <v>101</v>
      </c>
      <c r="C100" s="5">
        <f t="shared" si="5"/>
        <v>2</v>
      </c>
      <c r="D100" s="28"/>
      <c r="E100" s="34"/>
      <c r="F100" s="34"/>
      <c r="G100" s="34"/>
      <c r="H100" s="39"/>
      <c r="I100" s="34"/>
      <c r="J100" s="34"/>
      <c r="K100" s="36"/>
      <c r="L100" s="34"/>
      <c r="M100" s="34"/>
      <c r="N100" s="34"/>
      <c r="O100" s="34"/>
      <c r="P100" s="34"/>
      <c r="Q100" s="33">
        <v>2</v>
      </c>
      <c r="R100" s="34"/>
      <c r="S100" s="34"/>
      <c r="T100" s="34"/>
      <c r="U100" s="34"/>
      <c r="V100" s="38"/>
      <c r="W100" s="38"/>
      <c r="X100" s="38"/>
      <c r="Y100" s="38"/>
      <c r="Z100" s="38"/>
      <c r="AA100" s="38"/>
    </row>
    <row r="101" spans="1:27" ht="30" customHeight="1">
      <c r="A101" s="9">
        <v>8</v>
      </c>
      <c r="B101" s="5" t="s">
        <v>102</v>
      </c>
      <c r="C101" s="5">
        <f t="shared" si="5"/>
        <v>3</v>
      </c>
      <c r="D101" s="28"/>
      <c r="E101" s="34"/>
      <c r="F101" s="34"/>
      <c r="G101" s="34"/>
      <c r="H101" s="39"/>
      <c r="I101" s="34"/>
      <c r="J101" s="34"/>
      <c r="K101" s="36"/>
      <c r="L101" s="34"/>
      <c r="M101" s="34"/>
      <c r="N101" s="34"/>
      <c r="O101" s="34"/>
      <c r="P101" s="34"/>
      <c r="Q101" s="34"/>
      <c r="R101" s="34"/>
      <c r="S101" s="33">
        <v>1</v>
      </c>
      <c r="T101" s="34"/>
      <c r="U101" s="34"/>
      <c r="V101" s="33">
        <v>2</v>
      </c>
      <c r="W101" s="38"/>
      <c r="X101" s="38"/>
      <c r="Y101" s="38"/>
      <c r="Z101" s="38"/>
      <c r="AA101" s="38"/>
    </row>
    <row r="102" spans="1:27" ht="30" customHeight="1">
      <c r="A102" s="9">
        <v>9</v>
      </c>
      <c r="B102" s="5" t="s">
        <v>103</v>
      </c>
      <c r="C102" s="5">
        <f t="shared" si="5"/>
        <v>3</v>
      </c>
      <c r="D102" s="28"/>
      <c r="E102" s="33">
        <v>3</v>
      </c>
      <c r="F102" s="34"/>
      <c r="G102" s="34"/>
      <c r="H102" s="39"/>
      <c r="I102" s="34"/>
      <c r="J102" s="34"/>
      <c r="K102" s="36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  <c r="W102" s="38"/>
      <c r="X102" s="38"/>
      <c r="Y102" s="38"/>
      <c r="Z102" s="38"/>
      <c r="AA102" s="38"/>
    </row>
    <row r="103" spans="1:27" ht="30" customHeight="1">
      <c r="A103" s="9">
        <v>10</v>
      </c>
      <c r="B103" s="5" t="s">
        <v>104</v>
      </c>
      <c r="C103" s="5">
        <f t="shared" si="5"/>
        <v>1</v>
      </c>
      <c r="D103" s="28"/>
      <c r="E103" s="34"/>
      <c r="F103" s="34"/>
      <c r="G103" s="34"/>
      <c r="H103" s="39"/>
      <c r="I103" s="34"/>
      <c r="J103" s="34"/>
      <c r="K103" s="36"/>
      <c r="L103" s="34"/>
      <c r="M103" s="34"/>
      <c r="N103" s="34"/>
      <c r="O103" s="34"/>
      <c r="P103" s="34"/>
      <c r="Q103" s="34"/>
      <c r="R103" s="34"/>
      <c r="S103" s="33">
        <v>1</v>
      </c>
      <c r="T103" s="34"/>
      <c r="U103" s="34"/>
      <c r="V103" s="38"/>
      <c r="W103" s="38"/>
      <c r="X103" s="38"/>
      <c r="Y103" s="38"/>
      <c r="Z103" s="38"/>
      <c r="AA103" s="38"/>
    </row>
    <row r="104" spans="1:27" ht="30" customHeight="1">
      <c r="A104" s="9">
        <v>11</v>
      </c>
      <c r="B104" s="5" t="s">
        <v>105</v>
      </c>
      <c r="C104" s="5">
        <f t="shared" si="5"/>
        <v>1</v>
      </c>
      <c r="D104" s="28"/>
      <c r="E104" s="33">
        <v>1</v>
      </c>
      <c r="F104" s="34"/>
      <c r="G104" s="34"/>
      <c r="H104" s="39"/>
      <c r="I104" s="34"/>
      <c r="J104" s="34"/>
      <c r="K104" s="36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8"/>
      <c r="W104" s="38"/>
      <c r="X104" s="38"/>
      <c r="Y104" s="38"/>
      <c r="Z104" s="38"/>
      <c r="AA104" s="38"/>
    </row>
    <row r="105" spans="1:27" ht="30" customHeight="1">
      <c r="A105" s="9">
        <v>12</v>
      </c>
      <c r="B105" s="5" t="s">
        <v>106</v>
      </c>
      <c r="C105" s="5">
        <f t="shared" si="5"/>
        <v>1</v>
      </c>
      <c r="D105" s="28"/>
      <c r="E105" s="33">
        <v>1</v>
      </c>
      <c r="F105" s="34"/>
      <c r="G105" s="34"/>
      <c r="H105" s="39"/>
      <c r="I105" s="34"/>
      <c r="J105" s="34"/>
      <c r="K105" s="36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8"/>
      <c r="W105" s="38"/>
      <c r="X105" s="38"/>
      <c r="Y105" s="38"/>
      <c r="Z105" s="38"/>
      <c r="AA105" s="38"/>
    </row>
    <row r="106" spans="1:27" ht="30" customHeight="1">
      <c r="A106" s="9">
        <v>13</v>
      </c>
      <c r="B106" s="5" t="s">
        <v>107</v>
      </c>
      <c r="C106" s="5">
        <f t="shared" si="5"/>
        <v>1</v>
      </c>
      <c r="D106" s="28"/>
      <c r="E106" s="33">
        <v>1</v>
      </c>
      <c r="F106" s="34"/>
      <c r="G106" s="34"/>
      <c r="H106" s="39"/>
      <c r="I106" s="34"/>
      <c r="J106" s="34"/>
      <c r="K106" s="36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8"/>
      <c r="W106" s="38"/>
      <c r="X106" s="38"/>
      <c r="Y106" s="38"/>
      <c r="Z106" s="38"/>
      <c r="AA106" s="38"/>
    </row>
    <row r="107" spans="1:27" ht="30" customHeight="1">
      <c r="A107" s="9">
        <v>14</v>
      </c>
      <c r="B107" s="5" t="s">
        <v>108</v>
      </c>
      <c r="C107" s="5">
        <f t="shared" si="5"/>
        <v>1</v>
      </c>
      <c r="D107" s="28"/>
      <c r="E107" s="34"/>
      <c r="F107" s="34"/>
      <c r="G107" s="34"/>
      <c r="H107" s="39"/>
      <c r="I107" s="34"/>
      <c r="J107" s="34"/>
      <c r="K107" s="36"/>
      <c r="L107" s="34"/>
      <c r="M107" s="34"/>
      <c r="N107" s="34"/>
      <c r="O107" s="33">
        <v>1</v>
      </c>
      <c r="P107" s="34"/>
      <c r="Q107" s="34"/>
      <c r="R107" s="34"/>
      <c r="S107" s="34"/>
      <c r="T107" s="34"/>
      <c r="U107" s="34"/>
      <c r="V107" s="38"/>
      <c r="W107" s="38"/>
      <c r="X107" s="38"/>
      <c r="Y107" s="38"/>
      <c r="Z107" s="38"/>
      <c r="AA107" s="38"/>
    </row>
    <row r="108" spans="1:27" ht="30" customHeight="1">
      <c r="A108" s="9">
        <v>15</v>
      </c>
      <c r="B108" s="5" t="s">
        <v>109</v>
      </c>
      <c r="C108" s="5">
        <f t="shared" si="5"/>
        <v>7</v>
      </c>
      <c r="D108" s="28"/>
      <c r="E108" s="34"/>
      <c r="F108" s="34"/>
      <c r="G108" s="54">
        <v>6</v>
      </c>
      <c r="H108" s="39"/>
      <c r="I108" s="34"/>
      <c r="J108" s="34"/>
      <c r="K108" s="36"/>
      <c r="L108" s="34"/>
      <c r="M108" s="34"/>
      <c r="N108" s="34"/>
      <c r="O108" s="33">
        <v>1</v>
      </c>
      <c r="P108" s="34"/>
      <c r="Q108" s="34"/>
      <c r="R108" s="34"/>
      <c r="S108" s="34"/>
      <c r="T108" s="34"/>
      <c r="U108" s="34"/>
      <c r="V108" s="38"/>
      <c r="W108" s="38"/>
      <c r="X108" s="38"/>
      <c r="Y108" s="38"/>
      <c r="Z108" s="38"/>
      <c r="AA108" s="38"/>
    </row>
    <row r="109" spans="1:27" ht="30" customHeight="1">
      <c r="A109" s="9">
        <v>16</v>
      </c>
      <c r="B109" s="5" t="s">
        <v>110</v>
      </c>
      <c r="C109" s="5">
        <f t="shared" si="5"/>
        <v>7</v>
      </c>
      <c r="D109" s="28"/>
      <c r="E109" s="34"/>
      <c r="F109" s="34"/>
      <c r="G109" s="54">
        <v>6</v>
      </c>
      <c r="H109" s="39"/>
      <c r="I109" s="34"/>
      <c r="J109" s="34"/>
      <c r="K109" s="36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  <c r="W109" s="34"/>
      <c r="X109" s="33">
        <v>1</v>
      </c>
      <c r="Y109" s="38"/>
      <c r="Z109" s="38"/>
      <c r="AA109" s="38"/>
    </row>
    <row r="110" spans="1:27" ht="30" customHeight="1">
      <c r="A110" s="9">
        <v>17</v>
      </c>
      <c r="B110" s="5" t="s">
        <v>111</v>
      </c>
      <c r="C110" s="5">
        <f t="shared" si="5"/>
        <v>1</v>
      </c>
      <c r="D110" s="28"/>
      <c r="E110" s="34"/>
      <c r="F110" s="34"/>
      <c r="G110" s="34"/>
      <c r="H110" s="39"/>
      <c r="I110" s="34"/>
      <c r="J110" s="34"/>
      <c r="K110" s="36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8"/>
      <c r="W110" s="34"/>
      <c r="X110" s="33">
        <v>1</v>
      </c>
      <c r="Y110" s="38"/>
      <c r="Z110" s="38"/>
      <c r="AA110" s="38"/>
    </row>
    <row r="111" spans="1:27" ht="30" customHeight="1">
      <c r="A111" s="9">
        <v>18</v>
      </c>
      <c r="B111" s="5" t="s">
        <v>112</v>
      </c>
      <c r="C111" s="5">
        <f t="shared" si="5"/>
        <v>0</v>
      </c>
      <c r="D111" s="28"/>
      <c r="E111" s="34"/>
      <c r="F111" s="34"/>
      <c r="G111" s="33"/>
      <c r="H111" s="39"/>
      <c r="I111" s="34"/>
      <c r="J111" s="34"/>
      <c r="K111" s="36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8"/>
      <c r="W111" s="34"/>
      <c r="X111" s="34"/>
      <c r="Y111" s="38"/>
      <c r="Z111" s="38"/>
      <c r="AA111" s="38"/>
    </row>
    <row r="112" spans="1:27" ht="30" customHeight="1">
      <c r="A112" s="9">
        <v>19</v>
      </c>
      <c r="B112" s="5" t="s">
        <v>113</v>
      </c>
      <c r="C112" s="5">
        <f t="shared" si="5"/>
        <v>0</v>
      </c>
      <c r="D112" s="28"/>
      <c r="E112" s="34"/>
      <c r="F112" s="34"/>
      <c r="G112" s="33"/>
      <c r="H112" s="39"/>
      <c r="I112" s="34"/>
      <c r="J112" s="34"/>
      <c r="K112" s="36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8"/>
      <c r="W112" s="34"/>
      <c r="X112" s="34"/>
      <c r="Y112" s="38"/>
      <c r="Z112" s="38"/>
      <c r="AA112" s="38"/>
    </row>
    <row r="113" spans="1:27" ht="30" customHeight="1">
      <c r="A113" s="9">
        <v>20</v>
      </c>
      <c r="B113" s="5" t="s">
        <v>114</v>
      </c>
      <c r="C113" s="5">
        <f t="shared" si="5"/>
        <v>2</v>
      </c>
      <c r="D113" s="28"/>
      <c r="E113" s="34"/>
      <c r="F113" s="34"/>
      <c r="G113" s="34"/>
      <c r="H113" s="39"/>
      <c r="I113" s="34"/>
      <c r="J113" s="34"/>
      <c r="K113" s="36"/>
      <c r="L113" s="34"/>
      <c r="M113" s="34"/>
      <c r="N113" s="34"/>
      <c r="O113" s="33">
        <v>2</v>
      </c>
      <c r="P113" s="34"/>
      <c r="Q113" s="34"/>
      <c r="R113" s="34"/>
      <c r="S113" s="34"/>
      <c r="T113" s="34"/>
      <c r="U113" s="34"/>
      <c r="V113" s="38"/>
      <c r="W113" s="38"/>
      <c r="X113" s="38"/>
      <c r="Y113" s="38"/>
      <c r="Z113" s="38"/>
      <c r="AA113" s="38"/>
    </row>
    <row r="114" spans="1:27" ht="30" customHeight="1">
      <c r="A114" s="9">
        <v>21</v>
      </c>
      <c r="B114" s="5" t="s">
        <v>115</v>
      </c>
      <c r="C114" s="5">
        <f t="shared" si="5"/>
        <v>3</v>
      </c>
      <c r="D114" s="28"/>
      <c r="E114" s="34"/>
      <c r="F114" s="34"/>
      <c r="G114" s="34"/>
      <c r="H114" s="39"/>
      <c r="I114" s="34"/>
      <c r="J114" s="34"/>
      <c r="K114" s="36"/>
      <c r="L114" s="33">
        <v>1</v>
      </c>
      <c r="M114" s="34"/>
      <c r="N114" s="34"/>
      <c r="O114" s="33">
        <v>2</v>
      </c>
      <c r="P114" s="34"/>
      <c r="Q114" s="34"/>
      <c r="R114" s="34"/>
      <c r="S114" s="34"/>
      <c r="T114" s="34"/>
      <c r="U114" s="34"/>
      <c r="V114" s="38"/>
      <c r="W114" s="38"/>
      <c r="X114" s="38"/>
      <c r="Y114" s="38"/>
      <c r="Z114" s="38"/>
      <c r="AA114" s="38"/>
    </row>
    <row r="115" spans="1:27" ht="30" customHeight="1">
      <c r="A115" s="9">
        <v>22</v>
      </c>
      <c r="B115" s="5" t="s">
        <v>116</v>
      </c>
      <c r="C115" s="5">
        <f t="shared" si="5"/>
        <v>1</v>
      </c>
      <c r="D115" s="28"/>
      <c r="E115" s="34"/>
      <c r="F115" s="34"/>
      <c r="G115" s="34"/>
      <c r="H115" s="39"/>
      <c r="I115" s="34"/>
      <c r="J115" s="34"/>
      <c r="K115" s="36"/>
      <c r="L115" s="33">
        <v>1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8"/>
      <c r="W115" s="38"/>
      <c r="X115" s="38"/>
      <c r="Y115" s="38"/>
      <c r="Z115" s="38"/>
      <c r="AA115" s="38"/>
    </row>
    <row r="116" spans="1:27" ht="30" customHeight="1">
      <c r="A116" s="9">
        <v>23</v>
      </c>
      <c r="B116" s="5" t="s">
        <v>117</v>
      </c>
      <c r="C116" s="5">
        <f t="shared" si="5"/>
        <v>4</v>
      </c>
      <c r="D116" s="28"/>
      <c r="E116" s="34"/>
      <c r="F116" s="33">
        <v>4</v>
      </c>
      <c r="G116" s="34"/>
      <c r="H116" s="39"/>
      <c r="I116" s="34"/>
      <c r="J116" s="34"/>
      <c r="K116" s="36"/>
      <c r="L116" s="44"/>
      <c r="M116" s="34"/>
      <c r="N116" s="34"/>
      <c r="O116" s="34"/>
      <c r="P116" s="34"/>
      <c r="Q116" s="34"/>
      <c r="R116" s="34"/>
      <c r="S116" s="34"/>
      <c r="T116" s="34"/>
      <c r="U116" s="34"/>
      <c r="V116" s="38"/>
      <c r="W116" s="38"/>
      <c r="X116" s="38"/>
      <c r="Y116" s="38"/>
      <c r="Z116" s="38"/>
      <c r="AA116" s="38"/>
    </row>
    <row r="117" spans="1:27" ht="30" customHeight="1">
      <c r="A117" s="9">
        <v>24</v>
      </c>
      <c r="B117" s="5" t="s">
        <v>118</v>
      </c>
      <c r="C117" s="5">
        <f t="shared" si="5"/>
        <v>4</v>
      </c>
      <c r="D117" s="28"/>
      <c r="E117" s="34"/>
      <c r="F117" s="33">
        <v>4</v>
      </c>
      <c r="G117" s="34"/>
      <c r="H117" s="39"/>
      <c r="I117" s="34"/>
      <c r="J117" s="34"/>
      <c r="K117" s="36"/>
      <c r="L117" s="44"/>
      <c r="M117" s="34"/>
      <c r="N117" s="34"/>
      <c r="O117" s="34"/>
      <c r="P117" s="34"/>
      <c r="Q117" s="34"/>
      <c r="R117" s="34"/>
      <c r="S117" s="34"/>
      <c r="T117" s="34"/>
      <c r="U117" s="34"/>
      <c r="V117" s="38"/>
      <c r="W117" s="38"/>
      <c r="X117" s="38"/>
      <c r="Y117" s="38"/>
      <c r="Z117" s="38"/>
      <c r="AA117" s="38"/>
    </row>
    <row r="118" spans="1:27" ht="30" customHeight="1">
      <c r="A118" s="9">
        <v>25</v>
      </c>
      <c r="B118" s="5" t="s">
        <v>119</v>
      </c>
      <c r="C118" s="5">
        <f t="shared" si="5"/>
        <v>2</v>
      </c>
      <c r="D118" s="28"/>
      <c r="E118" s="34"/>
      <c r="F118" s="33">
        <v>2</v>
      </c>
      <c r="G118" s="34"/>
      <c r="H118" s="39"/>
      <c r="I118" s="34"/>
      <c r="J118" s="34"/>
      <c r="K118" s="36"/>
      <c r="L118" s="44"/>
      <c r="M118" s="34"/>
      <c r="N118" s="34"/>
      <c r="O118" s="34"/>
      <c r="P118" s="34"/>
      <c r="Q118" s="34"/>
      <c r="R118" s="34"/>
      <c r="S118" s="34"/>
      <c r="T118" s="34"/>
      <c r="U118" s="34"/>
      <c r="V118" s="38"/>
      <c r="W118" s="38"/>
      <c r="X118" s="38"/>
      <c r="Y118" s="38"/>
      <c r="Z118" s="38"/>
      <c r="AA118" s="38"/>
    </row>
    <row r="119" spans="1:27" ht="30" customHeight="1">
      <c r="A119" s="9">
        <v>26</v>
      </c>
      <c r="B119" s="5" t="s">
        <v>120</v>
      </c>
      <c r="C119" s="5">
        <f t="shared" si="5"/>
        <v>2</v>
      </c>
      <c r="D119" s="28"/>
      <c r="E119" s="34"/>
      <c r="F119" s="33">
        <v>2</v>
      </c>
      <c r="G119" s="34"/>
      <c r="H119" s="39"/>
      <c r="I119" s="34"/>
      <c r="J119" s="34"/>
      <c r="K119" s="36"/>
      <c r="L119" s="44"/>
      <c r="M119" s="34"/>
      <c r="N119" s="34"/>
      <c r="O119" s="34"/>
      <c r="P119" s="34"/>
      <c r="Q119" s="34"/>
      <c r="R119" s="34"/>
      <c r="S119" s="34"/>
      <c r="T119" s="34"/>
      <c r="U119" s="34"/>
      <c r="V119" s="38"/>
      <c r="W119" s="38"/>
      <c r="X119" s="38"/>
      <c r="Y119" s="38"/>
      <c r="Z119" s="38"/>
      <c r="AA119" s="38"/>
    </row>
    <row r="120" spans="4:21" ht="15.75">
      <c r="D120" s="28"/>
      <c r="E120" s="47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4:21" ht="15.75">
      <c r="D121" s="28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4:21" ht="15.75">
      <c r="D122" s="28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38.25" customHeight="1">
      <c r="A123" s="68" t="s">
        <v>27</v>
      </c>
      <c r="B123" s="68"/>
      <c r="C123" s="68"/>
      <c r="D123" s="28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30" customHeight="1">
      <c r="A124" s="6" t="s">
        <v>16</v>
      </c>
      <c r="B124" s="6" t="s">
        <v>1</v>
      </c>
      <c r="C124" s="6" t="s">
        <v>17</v>
      </c>
      <c r="D124" s="28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7" ht="30" customHeight="1">
      <c r="A125" s="5">
        <v>1</v>
      </c>
      <c r="B125" s="5" t="s">
        <v>121</v>
      </c>
      <c r="C125" s="5">
        <f>SUM(E125:Y125)</f>
        <v>1</v>
      </c>
      <c r="D125" s="28"/>
      <c r="E125" s="34"/>
      <c r="F125" s="34"/>
      <c r="G125" s="46"/>
      <c r="H125" s="36"/>
      <c r="I125" s="34"/>
      <c r="J125" s="34"/>
      <c r="K125" s="34"/>
      <c r="L125" s="34"/>
      <c r="M125" s="33">
        <v>1</v>
      </c>
      <c r="N125" s="34"/>
      <c r="O125" s="34"/>
      <c r="P125" s="34"/>
      <c r="Q125" s="34"/>
      <c r="R125" s="34"/>
      <c r="S125" s="34"/>
      <c r="T125" s="34"/>
      <c r="U125" s="34"/>
      <c r="V125" s="45"/>
      <c r="W125" s="45"/>
      <c r="X125" s="45"/>
      <c r="Y125" s="45"/>
      <c r="Z125" s="45"/>
      <c r="AA125" s="45"/>
    </row>
    <row r="126" spans="1:27" ht="30" customHeight="1">
      <c r="A126" s="5">
        <v>2</v>
      </c>
      <c r="B126" s="5" t="s">
        <v>122</v>
      </c>
      <c r="C126" s="5">
        <f>SUM(E126:Y126)</f>
        <v>1</v>
      </c>
      <c r="D126" s="28"/>
      <c r="E126" s="34"/>
      <c r="F126" s="34"/>
      <c r="G126" s="46"/>
      <c r="H126" s="36"/>
      <c r="I126" s="34"/>
      <c r="J126" s="34"/>
      <c r="K126" s="34"/>
      <c r="L126" s="34"/>
      <c r="M126" s="33">
        <v>1</v>
      </c>
      <c r="N126" s="34"/>
      <c r="O126" s="34"/>
      <c r="P126" s="34"/>
      <c r="Q126" s="34"/>
      <c r="R126" s="34"/>
      <c r="S126" s="34"/>
      <c r="T126" s="34"/>
      <c r="U126" s="34"/>
      <c r="V126" s="45"/>
      <c r="W126" s="45"/>
      <c r="X126" s="45"/>
      <c r="Y126" s="45"/>
      <c r="Z126" s="45"/>
      <c r="AA126" s="45"/>
    </row>
    <row r="127" spans="4:21" ht="15.75">
      <c r="D127" s="28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34.5" customHeight="1">
      <c r="A128" s="70" t="s">
        <v>123</v>
      </c>
      <c r="B128" s="70"/>
      <c r="C128" s="70"/>
      <c r="D128" s="28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30" customHeight="1">
      <c r="A129" s="6" t="s">
        <v>0</v>
      </c>
      <c r="B129" s="6" t="s">
        <v>1</v>
      </c>
      <c r="C129" s="6" t="s">
        <v>17</v>
      </c>
      <c r="D129" s="28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7" ht="30" customHeight="1">
      <c r="A130" s="9">
        <v>1</v>
      </c>
      <c r="B130" s="5" t="s">
        <v>124</v>
      </c>
      <c r="C130" s="5">
        <f aca="true" t="shared" si="6" ref="C130:C141">SUM(E130:Y130)</f>
        <v>1</v>
      </c>
      <c r="D130" s="28"/>
      <c r="E130" s="34"/>
      <c r="F130" s="34"/>
      <c r="G130" s="54">
        <v>1</v>
      </c>
      <c r="H130" s="39"/>
      <c r="I130" s="34"/>
      <c r="J130" s="34"/>
      <c r="K130" s="36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45"/>
      <c r="W130" s="45"/>
      <c r="X130" s="45"/>
      <c r="Y130" s="38"/>
      <c r="Z130" s="38"/>
      <c r="AA130" s="38"/>
    </row>
    <row r="131" spans="1:27" ht="30" customHeight="1">
      <c r="A131" s="9">
        <v>2</v>
      </c>
      <c r="B131" s="5" t="s">
        <v>125</v>
      </c>
      <c r="C131" s="5">
        <f t="shared" si="6"/>
        <v>1</v>
      </c>
      <c r="D131" s="28"/>
      <c r="E131" s="34"/>
      <c r="F131" s="34"/>
      <c r="G131" s="54">
        <v>1</v>
      </c>
      <c r="H131" s="39"/>
      <c r="I131" s="34"/>
      <c r="J131" s="34"/>
      <c r="K131" s="36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45"/>
      <c r="W131" s="45"/>
      <c r="X131" s="45"/>
      <c r="Y131" s="38"/>
      <c r="Z131" s="38"/>
      <c r="AA131" s="38"/>
    </row>
    <row r="132" spans="1:27" ht="30" customHeight="1">
      <c r="A132" s="9">
        <v>3</v>
      </c>
      <c r="B132" s="5" t="s">
        <v>126</v>
      </c>
      <c r="C132" s="5">
        <f t="shared" si="6"/>
        <v>1</v>
      </c>
      <c r="D132" s="28"/>
      <c r="E132" s="33">
        <v>1</v>
      </c>
      <c r="F132" s="34"/>
      <c r="G132" s="34"/>
      <c r="H132" s="39"/>
      <c r="I132" s="34"/>
      <c r="J132" s="34"/>
      <c r="K132" s="36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45"/>
      <c r="W132" s="45"/>
      <c r="X132" s="45"/>
      <c r="Y132" s="38"/>
      <c r="Z132" s="38"/>
      <c r="AA132" s="38"/>
    </row>
    <row r="133" spans="1:27" ht="30" customHeight="1">
      <c r="A133" s="9">
        <v>4</v>
      </c>
      <c r="B133" s="5" t="s">
        <v>127</v>
      </c>
      <c r="C133" s="5">
        <f t="shared" si="6"/>
        <v>2</v>
      </c>
      <c r="D133" s="28"/>
      <c r="E133" s="33">
        <v>1</v>
      </c>
      <c r="F133" s="34"/>
      <c r="G133" s="34"/>
      <c r="H133" s="39"/>
      <c r="I133" s="34"/>
      <c r="J133" s="34"/>
      <c r="K133" s="36"/>
      <c r="L133" s="34"/>
      <c r="M133" s="34"/>
      <c r="N133" s="34"/>
      <c r="O133" s="34"/>
      <c r="P133" s="34"/>
      <c r="Q133" s="34"/>
      <c r="R133" s="34"/>
      <c r="S133" s="34"/>
      <c r="T133" s="34"/>
      <c r="U133" s="33">
        <v>1</v>
      </c>
      <c r="V133" s="45"/>
      <c r="W133" s="45"/>
      <c r="X133" s="45"/>
      <c r="Y133" s="38"/>
      <c r="Z133" s="38"/>
      <c r="AA133" s="38"/>
    </row>
    <row r="134" spans="1:27" ht="31.5">
      <c r="A134" s="9">
        <v>5</v>
      </c>
      <c r="B134" s="5" t="s">
        <v>128</v>
      </c>
      <c r="C134" s="5">
        <f t="shared" si="6"/>
        <v>1</v>
      </c>
      <c r="D134" s="28"/>
      <c r="E134" s="34"/>
      <c r="F134" s="34"/>
      <c r="G134" s="34"/>
      <c r="H134" s="39"/>
      <c r="I134" s="34"/>
      <c r="J134" s="34"/>
      <c r="K134" s="36"/>
      <c r="L134" s="34"/>
      <c r="M134" s="34"/>
      <c r="N134" s="34"/>
      <c r="O134" s="34"/>
      <c r="P134" s="34"/>
      <c r="Q134" s="34"/>
      <c r="R134" s="34"/>
      <c r="S134" s="34"/>
      <c r="T134" s="34"/>
      <c r="U134" s="33">
        <v>1</v>
      </c>
      <c r="V134" s="45"/>
      <c r="W134" s="45"/>
      <c r="X134" s="45"/>
      <c r="Y134" s="38"/>
      <c r="Z134" s="38"/>
      <c r="AA134" s="38"/>
    </row>
    <row r="135" spans="1:27" ht="30.75" customHeight="1">
      <c r="A135" s="9">
        <v>6</v>
      </c>
      <c r="B135" s="5" t="s">
        <v>129</v>
      </c>
      <c r="C135" s="5">
        <f t="shared" si="6"/>
        <v>2</v>
      </c>
      <c r="D135" s="28"/>
      <c r="E135" s="33">
        <v>1</v>
      </c>
      <c r="F135" s="34"/>
      <c r="G135" s="34"/>
      <c r="H135" s="39"/>
      <c r="I135" s="34"/>
      <c r="J135" s="34"/>
      <c r="K135" s="36"/>
      <c r="L135" s="34"/>
      <c r="M135" s="34"/>
      <c r="N135" s="34"/>
      <c r="O135" s="34"/>
      <c r="P135" s="34"/>
      <c r="Q135" s="34"/>
      <c r="R135" s="33">
        <v>1</v>
      </c>
      <c r="S135" s="34"/>
      <c r="T135" s="34"/>
      <c r="U135" s="34"/>
      <c r="V135" s="45"/>
      <c r="W135" s="45"/>
      <c r="X135" s="45"/>
      <c r="Y135" s="38"/>
      <c r="Z135" s="38"/>
      <c r="AA135" s="38"/>
    </row>
    <row r="136" spans="1:27" ht="31.5">
      <c r="A136" s="9">
        <v>7</v>
      </c>
      <c r="B136" s="5" t="s">
        <v>130</v>
      </c>
      <c r="C136" s="5">
        <f t="shared" si="6"/>
        <v>2</v>
      </c>
      <c r="D136" s="28"/>
      <c r="E136" s="33">
        <v>1</v>
      </c>
      <c r="F136" s="34"/>
      <c r="G136" s="34"/>
      <c r="H136" s="39"/>
      <c r="I136" s="34"/>
      <c r="J136" s="34"/>
      <c r="K136" s="36"/>
      <c r="L136" s="34"/>
      <c r="M136" s="34"/>
      <c r="N136" s="34"/>
      <c r="O136" s="34"/>
      <c r="P136" s="34"/>
      <c r="Q136" s="34"/>
      <c r="R136" s="33">
        <v>1</v>
      </c>
      <c r="S136" s="34"/>
      <c r="T136" s="34"/>
      <c r="U136" s="34"/>
      <c r="V136" s="45"/>
      <c r="W136" s="45"/>
      <c r="X136" s="45"/>
      <c r="Y136" s="38"/>
      <c r="Z136" s="38"/>
      <c r="AA136" s="38"/>
    </row>
    <row r="137" spans="1:27" ht="31.5">
      <c r="A137" s="9">
        <v>8</v>
      </c>
      <c r="B137" s="5" t="s">
        <v>131</v>
      </c>
      <c r="C137" s="5">
        <f t="shared" si="6"/>
        <v>2</v>
      </c>
      <c r="D137" s="28"/>
      <c r="E137" s="33">
        <v>1</v>
      </c>
      <c r="F137" s="34"/>
      <c r="G137" s="34"/>
      <c r="H137" s="39"/>
      <c r="I137" s="34"/>
      <c r="J137" s="34"/>
      <c r="K137" s="36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45"/>
      <c r="W137" s="45"/>
      <c r="X137" s="45"/>
      <c r="Y137" s="33">
        <v>1</v>
      </c>
      <c r="Z137" s="38"/>
      <c r="AA137" s="38"/>
    </row>
    <row r="138" spans="1:27" ht="30" customHeight="1">
      <c r="A138" s="9">
        <v>9</v>
      </c>
      <c r="B138" s="5" t="s">
        <v>132</v>
      </c>
      <c r="C138" s="5">
        <f t="shared" si="6"/>
        <v>1</v>
      </c>
      <c r="D138" s="28"/>
      <c r="E138" s="33">
        <v>1</v>
      </c>
      <c r="F138" s="34"/>
      <c r="G138" s="34"/>
      <c r="H138" s="39"/>
      <c r="I138" s="34"/>
      <c r="J138" s="34"/>
      <c r="K138" s="36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45"/>
      <c r="W138" s="45"/>
      <c r="X138" s="45"/>
      <c r="Y138" s="38"/>
      <c r="Z138" s="38"/>
      <c r="AA138" s="38"/>
    </row>
    <row r="139" spans="1:27" ht="30" customHeight="1">
      <c r="A139" s="9">
        <v>10</v>
      </c>
      <c r="B139" s="5" t="s">
        <v>133</v>
      </c>
      <c r="C139" s="5">
        <f t="shared" si="6"/>
        <v>1</v>
      </c>
      <c r="D139" s="28"/>
      <c r="E139" s="33">
        <v>1</v>
      </c>
      <c r="F139" s="34"/>
      <c r="G139" s="34"/>
      <c r="H139" s="39"/>
      <c r="I139" s="34"/>
      <c r="J139" s="34"/>
      <c r="K139" s="36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45"/>
      <c r="W139" s="45"/>
      <c r="X139" s="45"/>
      <c r="Y139" s="38"/>
      <c r="Z139" s="38"/>
      <c r="AA139" s="38"/>
    </row>
    <row r="140" spans="1:27" ht="31.5">
      <c r="A140" s="9">
        <v>11</v>
      </c>
      <c r="B140" s="5" t="s">
        <v>134</v>
      </c>
      <c r="C140" s="5">
        <f t="shared" si="6"/>
        <v>2</v>
      </c>
      <c r="D140" s="28"/>
      <c r="E140" s="33">
        <v>1</v>
      </c>
      <c r="F140" s="34"/>
      <c r="G140" s="34"/>
      <c r="H140" s="39"/>
      <c r="I140" s="34"/>
      <c r="J140" s="34"/>
      <c r="K140" s="36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45"/>
      <c r="W140" s="45"/>
      <c r="X140" s="45"/>
      <c r="Y140" s="33">
        <v>1</v>
      </c>
      <c r="Z140" s="38"/>
      <c r="AA140" s="38"/>
    </row>
    <row r="141" spans="1:27" ht="30" customHeight="1">
      <c r="A141" s="9">
        <v>12</v>
      </c>
      <c r="B141" s="5" t="s">
        <v>135</v>
      </c>
      <c r="C141" s="5">
        <f t="shared" si="6"/>
        <v>2</v>
      </c>
      <c r="D141" s="28"/>
      <c r="E141" s="34"/>
      <c r="F141" s="34"/>
      <c r="G141" s="34"/>
      <c r="H141" s="39"/>
      <c r="I141" s="34"/>
      <c r="J141" s="34"/>
      <c r="K141" s="36"/>
      <c r="L141" s="34"/>
      <c r="M141" s="34"/>
      <c r="N141" s="34"/>
      <c r="O141" s="34"/>
      <c r="P141" s="33">
        <v>2</v>
      </c>
      <c r="Q141" s="34"/>
      <c r="R141" s="34"/>
      <c r="S141" s="34"/>
      <c r="T141" s="34"/>
      <c r="U141" s="34"/>
      <c r="V141" s="45"/>
      <c r="W141" s="45"/>
      <c r="X141" s="45"/>
      <c r="Y141" s="38"/>
      <c r="Z141" s="38"/>
      <c r="AA141" s="38"/>
    </row>
    <row r="142" spans="1:21" ht="30" customHeight="1">
      <c r="A142" s="12"/>
      <c r="B142" s="1"/>
      <c r="C142" s="1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30" customHeight="1">
      <c r="A143" s="12"/>
      <c r="B143" s="1"/>
      <c r="C143" s="1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30" customHeight="1">
      <c r="A144" s="12"/>
      <c r="B144" s="1"/>
      <c r="C144" s="1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30" customHeight="1">
      <c r="A145" s="12"/>
      <c r="B145" s="1"/>
      <c r="C145" s="1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30" customHeight="1">
      <c r="A146" s="12"/>
      <c r="B146" s="1"/>
      <c r="C146" s="1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30" customHeight="1">
      <c r="A147" s="12"/>
      <c r="B147" s="1"/>
      <c r="C147" s="1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.75">
      <c r="A148" s="1"/>
      <c r="B148" s="1"/>
      <c r="C148" s="1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.75">
      <c r="A149" s="65" t="s">
        <v>29</v>
      </c>
      <c r="B149" s="65"/>
      <c r="C149" s="65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7" ht="30" customHeight="1">
      <c r="A150" s="6" t="s">
        <v>16</v>
      </c>
      <c r="B150" s="6" t="s">
        <v>1</v>
      </c>
      <c r="C150" s="6" t="s">
        <v>17</v>
      </c>
      <c r="D150" s="28"/>
      <c r="E150" s="34"/>
      <c r="F150" s="34"/>
      <c r="G150" s="34"/>
      <c r="H150" s="48"/>
      <c r="I150" s="34"/>
      <c r="J150" s="34"/>
      <c r="K150" s="36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45"/>
      <c r="W150" s="45"/>
      <c r="X150" s="45"/>
      <c r="Y150" s="45"/>
      <c r="Z150" s="45"/>
      <c r="AA150" s="45"/>
    </row>
    <row r="151" spans="1:27" ht="30" customHeight="1">
      <c r="A151" s="10">
        <v>1</v>
      </c>
      <c r="B151" s="5" t="s">
        <v>136</v>
      </c>
      <c r="C151" s="5">
        <f>SUM(E151:Y151)</f>
        <v>1</v>
      </c>
      <c r="D151" s="2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3">
        <v>1</v>
      </c>
      <c r="Q151" s="34"/>
      <c r="R151" s="34"/>
      <c r="S151" s="34"/>
      <c r="T151" s="34"/>
      <c r="U151" s="34"/>
      <c r="V151" s="45"/>
      <c r="W151" s="45"/>
      <c r="X151" s="45"/>
      <c r="Y151" s="45"/>
      <c r="Z151" s="45"/>
      <c r="AA151" s="45"/>
    </row>
    <row r="152" spans="1:27" ht="30" customHeight="1">
      <c r="A152" s="10">
        <v>2</v>
      </c>
      <c r="B152" s="5" t="s">
        <v>137</v>
      </c>
      <c r="C152" s="5">
        <f>SUM(E152:Y152)</f>
        <v>1</v>
      </c>
      <c r="D152" s="2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3">
        <v>1</v>
      </c>
      <c r="Q152" s="34"/>
      <c r="R152" s="34"/>
      <c r="S152" s="34"/>
      <c r="T152" s="34"/>
      <c r="U152" s="34"/>
      <c r="V152" s="45"/>
      <c r="W152" s="45"/>
      <c r="X152" s="45"/>
      <c r="Y152" s="45"/>
      <c r="Z152" s="45"/>
      <c r="AA152" s="45"/>
    </row>
    <row r="153" spans="1:27" ht="30" customHeight="1">
      <c r="A153" s="10">
        <v>3</v>
      </c>
      <c r="B153" s="5" t="s">
        <v>138</v>
      </c>
      <c r="C153" s="5">
        <f>SUM(E153:Y153)</f>
        <v>1</v>
      </c>
      <c r="D153" s="28"/>
      <c r="E153" s="34"/>
      <c r="F153" s="33">
        <v>1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45"/>
      <c r="W153" s="45"/>
      <c r="X153" s="45"/>
      <c r="Y153" s="45"/>
      <c r="Z153" s="45"/>
      <c r="AA153" s="45"/>
    </row>
    <row r="154" spans="1:27" ht="30" customHeight="1">
      <c r="A154" s="10">
        <v>4</v>
      </c>
      <c r="B154" s="5" t="s">
        <v>139</v>
      </c>
      <c r="C154" s="5">
        <f>SUM(E154:Y154)</f>
        <v>1</v>
      </c>
      <c r="D154" s="28"/>
      <c r="E154" s="34"/>
      <c r="F154" s="33">
        <v>1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45"/>
      <c r="W154" s="45"/>
      <c r="X154" s="45"/>
      <c r="Y154" s="45"/>
      <c r="Z154" s="45"/>
      <c r="AA154" s="45"/>
    </row>
    <row r="155" spans="4:21" ht="15.75">
      <c r="D155" s="28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.75">
      <c r="A156" s="65" t="s">
        <v>30</v>
      </c>
      <c r="B156" s="65"/>
      <c r="C156" s="65"/>
      <c r="D156" s="28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30" customHeight="1">
      <c r="A157" s="6" t="s">
        <v>16</v>
      </c>
      <c r="B157" s="6" t="s">
        <v>1</v>
      </c>
      <c r="C157" s="6" t="s">
        <v>17</v>
      </c>
      <c r="D157" s="28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7" ht="30" customHeight="1">
      <c r="A158" s="5">
        <v>1</v>
      </c>
      <c r="B158" s="5" t="s">
        <v>140</v>
      </c>
      <c r="C158" s="5">
        <f aca="true" t="shared" si="7" ref="C158:C169">SUM(E158:Y158)</f>
        <v>21</v>
      </c>
      <c r="D158" s="28"/>
      <c r="E158" s="33">
        <v>8</v>
      </c>
      <c r="F158" s="34"/>
      <c r="G158" s="54">
        <v>6</v>
      </c>
      <c r="H158" s="35">
        <v>1</v>
      </c>
      <c r="I158" s="34"/>
      <c r="J158" s="34"/>
      <c r="K158" s="48"/>
      <c r="L158" s="34"/>
      <c r="M158" s="34"/>
      <c r="N158" s="34"/>
      <c r="O158" s="33">
        <v>1</v>
      </c>
      <c r="P158" s="34"/>
      <c r="Q158" s="34"/>
      <c r="R158" s="33">
        <v>2</v>
      </c>
      <c r="S158" s="34"/>
      <c r="T158" s="33">
        <v>1</v>
      </c>
      <c r="U158" s="33">
        <v>1</v>
      </c>
      <c r="V158" s="38"/>
      <c r="W158" s="34"/>
      <c r="X158" s="33">
        <v>1</v>
      </c>
      <c r="Y158" s="38"/>
      <c r="Z158" s="38"/>
      <c r="AA158" s="38"/>
    </row>
    <row r="159" spans="1:27" ht="30" customHeight="1">
      <c r="A159" s="10">
        <v>2</v>
      </c>
      <c r="B159" s="5" t="s">
        <v>141</v>
      </c>
      <c r="C159" s="5">
        <f t="shared" si="7"/>
        <v>16</v>
      </c>
      <c r="D159" s="28"/>
      <c r="E159" s="34"/>
      <c r="F159" s="33">
        <v>2</v>
      </c>
      <c r="G159" s="54">
        <v>1</v>
      </c>
      <c r="H159" s="39"/>
      <c r="I159" s="34"/>
      <c r="J159" s="33">
        <v>1</v>
      </c>
      <c r="K159" s="49">
        <v>1</v>
      </c>
      <c r="L159" s="33">
        <v>1</v>
      </c>
      <c r="M159" s="34"/>
      <c r="N159" s="34"/>
      <c r="O159" s="34"/>
      <c r="P159" s="33">
        <v>1</v>
      </c>
      <c r="Q159" s="33">
        <v>4</v>
      </c>
      <c r="R159" s="33">
        <v>2</v>
      </c>
      <c r="S159" s="33">
        <v>1</v>
      </c>
      <c r="T159" s="34"/>
      <c r="U159" s="33">
        <v>1</v>
      </c>
      <c r="V159" s="33">
        <v>1</v>
      </c>
      <c r="W159" s="38"/>
      <c r="X159" s="38"/>
      <c r="Y159" s="38"/>
      <c r="Z159" s="38"/>
      <c r="AA159" s="38"/>
    </row>
    <row r="160" spans="1:27" ht="30" customHeight="1">
      <c r="A160" s="5">
        <v>3</v>
      </c>
      <c r="B160" s="5" t="s">
        <v>142</v>
      </c>
      <c r="C160" s="5">
        <f t="shared" si="7"/>
        <v>8</v>
      </c>
      <c r="D160" s="28"/>
      <c r="E160" s="34"/>
      <c r="F160" s="33">
        <v>4</v>
      </c>
      <c r="G160" s="34"/>
      <c r="H160" s="39"/>
      <c r="I160" s="34"/>
      <c r="J160" s="34"/>
      <c r="K160" s="48"/>
      <c r="L160" s="34"/>
      <c r="M160" s="34"/>
      <c r="N160" s="34"/>
      <c r="O160" s="34"/>
      <c r="P160" s="34"/>
      <c r="Q160" s="33">
        <v>2</v>
      </c>
      <c r="R160" s="33">
        <v>1</v>
      </c>
      <c r="S160" s="34"/>
      <c r="T160" s="34"/>
      <c r="U160" s="34"/>
      <c r="V160" s="38"/>
      <c r="W160" s="38"/>
      <c r="X160" s="38"/>
      <c r="Y160" s="33">
        <v>1</v>
      </c>
      <c r="Z160" s="38"/>
      <c r="AA160" s="38"/>
    </row>
    <row r="161" spans="1:27" ht="30" customHeight="1">
      <c r="A161" s="10">
        <v>4</v>
      </c>
      <c r="B161" s="5" t="s">
        <v>143</v>
      </c>
      <c r="C161" s="5">
        <f t="shared" si="7"/>
        <v>2</v>
      </c>
      <c r="D161" s="28"/>
      <c r="E161" s="34"/>
      <c r="F161" s="34"/>
      <c r="G161" s="34"/>
      <c r="H161" s="39"/>
      <c r="I161" s="33">
        <v>1</v>
      </c>
      <c r="J161" s="34"/>
      <c r="K161" s="48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8"/>
      <c r="W161" s="38"/>
      <c r="X161" s="38"/>
      <c r="Y161" s="33">
        <v>1</v>
      </c>
      <c r="Z161" s="38"/>
      <c r="AA161" s="38"/>
    </row>
    <row r="162" spans="1:27" ht="30" customHeight="1">
      <c r="A162" s="5">
        <v>5</v>
      </c>
      <c r="B162" s="5" t="s">
        <v>144</v>
      </c>
      <c r="C162" s="5">
        <f>SUM(E162:Y162)</f>
        <v>3</v>
      </c>
      <c r="D162" s="28"/>
      <c r="E162" s="34"/>
      <c r="F162" s="34"/>
      <c r="G162" s="34"/>
      <c r="H162" s="39"/>
      <c r="I162" s="34"/>
      <c r="J162" s="34"/>
      <c r="K162" s="48"/>
      <c r="L162" s="34"/>
      <c r="M162" s="34"/>
      <c r="N162" s="33">
        <v>2</v>
      </c>
      <c r="O162" s="34"/>
      <c r="P162" s="34"/>
      <c r="Q162" s="34"/>
      <c r="R162" s="34"/>
      <c r="S162" s="34"/>
      <c r="T162" s="34"/>
      <c r="U162" s="34"/>
      <c r="V162" s="38"/>
      <c r="W162" s="33">
        <v>1</v>
      </c>
      <c r="X162" s="38"/>
      <c r="Y162" s="38"/>
      <c r="Z162" s="38"/>
      <c r="AA162" s="38"/>
    </row>
    <row r="163" spans="1:27" ht="30" customHeight="1">
      <c r="A163" s="10">
        <v>6</v>
      </c>
      <c r="B163" s="5" t="s">
        <v>145</v>
      </c>
      <c r="C163" s="5">
        <f t="shared" si="7"/>
        <v>3</v>
      </c>
      <c r="D163" s="28"/>
      <c r="E163" s="33">
        <v>1</v>
      </c>
      <c r="F163" s="34"/>
      <c r="G163" s="33"/>
      <c r="H163" s="39"/>
      <c r="I163" s="34"/>
      <c r="J163" s="34"/>
      <c r="K163" s="48"/>
      <c r="L163" s="34"/>
      <c r="M163" s="33">
        <v>1</v>
      </c>
      <c r="N163" s="34"/>
      <c r="O163" s="34"/>
      <c r="P163" s="33">
        <v>1</v>
      </c>
      <c r="Q163" s="34"/>
      <c r="R163" s="34"/>
      <c r="S163" s="34"/>
      <c r="T163" s="34"/>
      <c r="U163" s="34"/>
      <c r="V163" s="38"/>
      <c r="W163" s="34"/>
      <c r="X163" s="38"/>
      <c r="Y163" s="38"/>
      <c r="Z163" s="38"/>
      <c r="AA163" s="38"/>
    </row>
    <row r="164" spans="1:27" ht="30" customHeight="1">
      <c r="A164" s="5">
        <v>7</v>
      </c>
      <c r="B164" s="5" t="s">
        <v>146</v>
      </c>
      <c r="C164" s="5">
        <f t="shared" si="7"/>
        <v>21</v>
      </c>
      <c r="D164" s="28"/>
      <c r="E164" s="33">
        <v>8</v>
      </c>
      <c r="F164" s="34"/>
      <c r="G164" s="54">
        <v>6</v>
      </c>
      <c r="H164" s="35">
        <v>1</v>
      </c>
      <c r="I164" s="34"/>
      <c r="J164" s="34"/>
      <c r="K164" s="48"/>
      <c r="L164" s="34"/>
      <c r="M164" s="34"/>
      <c r="N164" s="34"/>
      <c r="O164" s="33">
        <v>1</v>
      </c>
      <c r="P164" s="34"/>
      <c r="Q164" s="34"/>
      <c r="R164" s="33">
        <v>2</v>
      </c>
      <c r="S164" s="34"/>
      <c r="T164" s="33">
        <v>1</v>
      </c>
      <c r="U164" s="33">
        <v>1</v>
      </c>
      <c r="V164" s="38"/>
      <c r="W164" s="34"/>
      <c r="X164" s="33">
        <v>1</v>
      </c>
      <c r="Y164" s="38"/>
      <c r="Z164" s="38"/>
      <c r="AA164" s="38"/>
    </row>
    <row r="165" spans="1:27" ht="30" customHeight="1">
      <c r="A165" s="10">
        <v>8</v>
      </c>
      <c r="B165" s="5" t="s">
        <v>147</v>
      </c>
      <c r="C165" s="5">
        <f t="shared" si="7"/>
        <v>16</v>
      </c>
      <c r="D165" s="28"/>
      <c r="E165" s="34"/>
      <c r="F165" s="33">
        <v>2</v>
      </c>
      <c r="G165" s="54">
        <v>1</v>
      </c>
      <c r="H165" s="39"/>
      <c r="I165" s="34"/>
      <c r="J165" s="33">
        <v>1</v>
      </c>
      <c r="K165" s="49">
        <v>1</v>
      </c>
      <c r="L165" s="33">
        <v>1</v>
      </c>
      <c r="M165" s="34"/>
      <c r="N165" s="34"/>
      <c r="O165" s="34"/>
      <c r="P165" s="33">
        <v>1</v>
      </c>
      <c r="Q165" s="33">
        <v>4</v>
      </c>
      <c r="R165" s="33">
        <v>2</v>
      </c>
      <c r="S165" s="33">
        <v>1</v>
      </c>
      <c r="T165" s="34"/>
      <c r="U165" s="33">
        <v>1</v>
      </c>
      <c r="V165" s="33">
        <v>1</v>
      </c>
      <c r="W165" s="38"/>
      <c r="X165" s="38"/>
      <c r="Y165" s="38"/>
      <c r="Z165" s="38"/>
      <c r="AA165" s="38"/>
    </row>
    <row r="166" spans="1:27" ht="30" customHeight="1">
      <c r="A166" s="5">
        <v>9</v>
      </c>
      <c r="B166" s="5" t="s">
        <v>148</v>
      </c>
      <c r="C166" s="5">
        <f t="shared" si="7"/>
        <v>8</v>
      </c>
      <c r="D166" s="28"/>
      <c r="E166" s="34"/>
      <c r="F166" s="33">
        <v>4</v>
      </c>
      <c r="G166" s="34"/>
      <c r="H166" s="39"/>
      <c r="I166" s="34"/>
      <c r="J166" s="34"/>
      <c r="K166" s="48"/>
      <c r="L166" s="34"/>
      <c r="M166" s="34"/>
      <c r="N166" s="34"/>
      <c r="O166" s="34"/>
      <c r="P166" s="34"/>
      <c r="Q166" s="33">
        <v>2</v>
      </c>
      <c r="R166" s="33">
        <v>1</v>
      </c>
      <c r="S166" s="34"/>
      <c r="T166" s="34"/>
      <c r="U166" s="34"/>
      <c r="V166" s="38"/>
      <c r="W166" s="38"/>
      <c r="X166" s="38"/>
      <c r="Y166" s="33">
        <v>1</v>
      </c>
      <c r="Z166" s="38"/>
      <c r="AA166" s="38"/>
    </row>
    <row r="167" spans="1:27" ht="30" customHeight="1">
      <c r="A167" s="10">
        <v>10</v>
      </c>
      <c r="B167" s="5" t="s">
        <v>149</v>
      </c>
      <c r="C167" s="5">
        <f t="shared" si="7"/>
        <v>2</v>
      </c>
      <c r="D167" s="28"/>
      <c r="E167" s="34"/>
      <c r="F167" s="34"/>
      <c r="G167" s="34"/>
      <c r="H167" s="39"/>
      <c r="I167" s="33">
        <v>1</v>
      </c>
      <c r="J167" s="34"/>
      <c r="K167" s="48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8"/>
      <c r="W167" s="38"/>
      <c r="X167" s="38"/>
      <c r="Y167" s="33">
        <v>1</v>
      </c>
      <c r="Z167" s="38"/>
      <c r="AA167" s="38"/>
    </row>
    <row r="168" spans="1:27" ht="30" customHeight="1">
      <c r="A168" s="5">
        <v>11</v>
      </c>
      <c r="B168" s="5" t="s">
        <v>150</v>
      </c>
      <c r="C168" s="5">
        <f t="shared" si="7"/>
        <v>3</v>
      </c>
      <c r="D168" s="28"/>
      <c r="E168" s="33">
        <v>1</v>
      </c>
      <c r="F168" s="34"/>
      <c r="G168" s="33"/>
      <c r="H168" s="39"/>
      <c r="I168" s="34"/>
      <c r="J168" s="34"/>
      <c r="K168" s="48"/>
      <c r="L168" s="34"/>
      <c r="M168" s="33">
        <v>1</v>
      </c>
      <c r="N168" s="34"/>
      <c r="O168" s="34"/>
      <c r="P168" s="33">
        <v>1</v>
      </c>
      <c r="Q168" s="34"/>
      <c r="R168" s="34"/>
      <c r="S168" s="34"/>
      <c r="T168" s="34"/>
      <c r="U168" s="34"/>
      <c r="V168" s="38"/>
      <c r="W168" s="38"/>
      <c r="X168" s="38"/>
      <c r="Y168" s="38"/>
      <c r="Z168" s="38"/>
      <c r="AA168" s="38"/>
    </row>
    <row r="169" spans="1:27" ht="30" customHeight="1">
      <c r="A169" s="10">
        <v>12</v>
      </c>
      <c r="B169" s="5" t="s">
        <v>151</v>
      </c>
      <c r="C169" s="5">
        <f t="shared" si="7"/>
        <v>1</v>
      </c>
      <c r="D169" s="28"/>
      <c r="E169" s="34"/>
      <c r="F169" s="34"/>
      <c r="G169" s="34"/>
      <c r="H169" s="39"/>
      <c r="I169" s="34"/>
      <c r="J169" s="34"/>
      <c r="K169" s="48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8"/>
      <c r="W169" s="33">
        <v>1</v>
      </c>
      <c r="X169" s="38"/>
      <c r="Y169" s="38"/>
      <c r="Z169" s="38"/>
      <c r="AA169" s="38"/>
    </row>
    <row r="170" spans="1:21" ht="30" customHeight="1">
      <c r="A170" s="1"/>
      <c r="B170" s="1"/>
      <c r="C170" s="1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spans="1:21" ht="30" customHeight="1">
      <c r="A171" s="1"/>
      <c r="B171" s="1"/>
      <c r="C171" s="1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spans="1:21" ht="30" customHeight="1">
      <c r="A172" s="1"/>
      <c r="B172" s="1"/>
      <c r="C172" s="1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spans="1:21" ht="30" customHeight="1">
      <c r="A173" s="1"/>
      <c r="B173" s="1"/>
      <c r="C173" s="1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1:21" ht="30" customHeight="1">
      <c r="A174" s="1"/>
      <c r="B174" s="1"/>
      <c r="C174" s="1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spans="1:21" ht="30" customHeight="1">
      <c r="A175" s="1"/>
      <c r="B175" s="1"/>
      <c r="C175" s="1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spans="1:21" ht="30" customHeight="1">
      <c r="A176" s="1"/>
      <c r="B176" s="1"/>
      <c r="C176" s="1"/>
      <c r="D176" s="28"/>
      <c r="E176" s="42"/>
      <c r="F176" s="42"/>
      <c r="G176" s="42"/>
      <c r="H176" s="42"/>
      <c r="I176" s="28"/>
      <c r="J176" s="28"/>
      <c r="K176" s="42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spans="2:21" ht="15.75">
      <c r="B177" s="19" t="s">
        <v>18</v>
      </c>
      <c r="D177" s="28"/>
      <c r="E177" s="42"/>
      <c r="F177" s="42"/>
      <c r="G177" s="42"/>
      <c r="H177" s="42"/>
      <c r="I177" s="28"/>
      <c r="J177" s="28"/>
      <c r="K177" s="42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spans="1:21" ht="30" customHeight="1">
      <c r="A178" s="6" t="s">
        <v>16</v>
      </c>
      <c r="B178" s="6" t="s">
        <v>1</v>
      </c>
      <c r="C178" s="6" t="s">
        <v>17</v>
      </c>
      <c r="D178" s="28"/>
      <c r="E178" s="42"/>
      <c r="F178" s="42"/>
      <c r="G178" s="42"/>
      <c r="H178" s="42"/>
      <c r="I178" s="28"/>
      <c r="J178" s="28"/>
      <c r="K178" s="42"/>
      <c r="L178" s="50"/>
      <c r="M178" s="50"/>
      <c r="N178" s="51"/>
      <c r="O178" s="28"/>
      <c r="P178" s="28"/>
      <c r="Q178" s="28"/>
      <c r="R178" s="28"/>
      <c r="S178" s="28"/>
      <c r="T178" s="28"/>
      <c r="U178" s="28"/>
    </row>
    <row r="179" spans="1:27" ht="30" customHeight="1">
      <c r="A179" s="5">
        <v>1</v>
      </c>
      <c r="B179" s="4" t="s">
        <v>152</v>
      </c>
      <c r="C179" s="5">
        <f>SUM(E179:Y179)</f>
        <v>21</v>
      </c>
      <c r="D179" s="28"/>
      <c r="E179" s="33">
        <v>8</v>
      </c>
      <c r="F179" s="34"/>
      <c r="G179" s="54">
        <v>6</v>
      </c>
      <c r="H179" s="35">
        <v>1</v>
      </c>
      <c r="I179" s="34"/>
      <c r="J179" s="34"/>
      <c r="K179" s="48"/>
      <c r="L179" s="34"/>
      <c r="M179" s="34"/>
      <c r="N179" s="34"/>
      <c r="O179" s="33">
        <v>1</v>
      </c>
      <c r="P179" s="34"/>
      <c r="Q179" s="34"/>
      <c r="R179" s="33">
        <v>2</v>
      </c>
      <c r="S179" s="34"/>
      <c r="T179" s="33">
        <v>1</v>
      </c>
      <c r="U179" s="33">
        <v>1</v>
      </c>
      <c r="V179" s="38"/>
      <c r="W179" s="34"/>
      <c r="X179" s="33">
        <v>1</v>
      </c>
      <c r="Y179" s="38"/>
      <c r="Z179" s="38"/>
      <c r="AA179" s="38"/>
    </row>
    <row r="180" spans="1:27" ht="30" customHeight="1">
      <c r="A180" s="5">
        <v>2</v>
      </c>
      <c r="B180" s="4" t="s">
        <v>153</v>
      </c>
      <c r="C180" s="5">
        <f aca="true" t="shared" si="8" ref="C180:C187">SUM(E180:Y180)</f>
        <v>21</v>
      </c>
      <c r="D180" s="28"/>
      <c r="E180" s="33">
        <v>8</v>
      </c>
      <c r="F180" s="34"/>
      <c r="G180" s="54">
        <v>6</v>
      </c>
      <c r="H180" s="35">
        <v>1</v>
      </c>
      <c r="I180" s="34"/>
      <c r="J180" s="34"/>
      <c r="K180" s="48"/>
      <c r="L180" s="34"/>
      <c r="M180" s="34"/>
      <c r="N180" s="34"/>
      <c r="O180" s="33">
        <v>1</v>
      </c>
      <c r="P180" s="34"/>
      <c r="Q180" s="34"/>
      <c r="R180" s="33">
        <v>2</v>
      </c>
      <c r="S180" s="34"/>
      <c r="T180" s="33">
        <v>1</v>
      </c>
      <c r="U180" s="33">
        <v>1</v>
      </c>
      <c r="V180" s="38"/>
      <c r="W180" s="34"/>
      <c r="X180" s="33">
        <v>1</v>
      </c>
      <c r="Y180" s="38"/>
      <c r="Z180" s="38"/>
      <c r="AA180" s="38"/>
    </row>
    <row r="181" spans="1:27" ht="30" customHeight="1">
      <c r="A181" s="5">
        <v>3</v>
      </c>
      <c r="B181" s="4" t="s">
        <v>154</v>
      </c>
      <c r="C181" s="5">
        <f t="shared" si="8"/>
        <v>38</v>
      </c>
      <c r="D181" s="28"/>
      <c r="E181" s="34"/>
      <c r="F181" s="34">
        <v>12</v>
      </c>
      <c r="G181" s="34"/>
      <c r="H181" s="39"/>
      <c r="I181" s="34"/>
      <c r="J181" s="33">
        <v>2</v>
      </c>
      <c r="K181" s="49">
        <v>2</v>
      </c>
      <c r="L181" s="52">
        <v>2</v>
      </c>
      <c r="M181" s="34"/>
      <c r="N181" s="34"/>
      <c r="O181" s="34"/>
      <c r="P181" s="33">
        <v>2</v>
      </c>
      <c r="Q181" s="33">
        <v>8</v>
      </c>
      <c r="R181" s="33">
        <v>2</v>
      </c>
      <c r="S181" s="33">
        <v>2</v>
      </c>
      <c r="T181" s="34"/>
      <c r="U181" s="33">
        <v>2</v>
      </c>
      <c r="V181" s="33">
        <v>2</v>
      </c>
      <c r="W181" s="38"/>
      <c r="X181" s="38"/>
      <c r="Y181" s="33">
        <v>2</v>
      </c>
      <c r="Z181" s="38"/>
      <c r="AA181" s="38"/>
    </row>
    <row r="182" spans="1:27" ht="30" customHeight="1">
      <c r="A182" s="5">
        <v>4</v>
      </c>
      <c r="B182" s="4" t="s">
        <v>155</v>
      </c>
      <c r="C182" s="5">
        <f t="shared" si="8"/>
        <v>10</v>
      </c>
      <c r="D182" s="28"/>
      <c r="E182" s="33">
        <v>2</v>
      </c>
      <c r="F182" s="34"/>
      <c r="G182" s="33"/>
      <c r="H182" s="39"/>
      <c r="I182" s="34"/>
      <c r="J182" s="34"/>
      <c r="K182" s="48"/>
      <c r="L182" s="34"/>
      <c r="M182" s="33">
        <v>2</v>
      </c>
      <c r="N182" s="33">
        <v>2</v>
      </c>
      <c r="O182" s="34"/>
      <c r="P182" s="34"/>
      <c r="Q182" s="34"/>
      <c r="R182" s="34"/>
      <c r="S182" s="34"/>
      <c r="T182" s="34"/>
      <c r="U182" s="34"/>
      <c r="V182" s="38"/>
      <c r="W182" s="33">
        <v>4</v>
      </c>
      <c r="X182" s="38"/>
      <c r="Y182" s="38"/>
      <c r="Z182" s="38"/>
      <c r="AA182" s="38"/>
    </row>
    <row r="183" spans="1:27" ht="30" customHeight="1">
      <c r="A183" s="5">
        <v>5</v>
      </c>
      <c r="B183" s="4" t="s">
        <v>156</v>
      </c>
      <c r="C183" s="5">
        <f t="shared" si="8"/>
        <v>3</v>
      </c>
      <c r="D183" s="28"/>
      <c r="E183" s="34"/>
      <c r="F183" s="34"/>
      <c r="G183" s="54">
        <v>1</v>
      </c>
      <c r="H183" s="39"/>
      <c r="I183" s="33">
        <v>2</v>
      </c>
      <c r="J183" s="34"/>
      <c r="K183" s="48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8"/>
      <c r="W183" s="38"/>
      <c r="X183" s="38"/>
      <c r="Y183" s="38"/>
      <c r="Z183" s="38"/>
      <c r="AA183" s="38"/>
    </row>
    <row r="184" spans="1:27" ht="30" customHeight="1">
      <c r="A184" s="5">
        <v>6</v>
      </c>
      <c r="B184" s="4" t="s">
        <v>157</v>
      </c>
      <c r="C184" s="5">
        <f t="shared" si="8"/>
        <v>1</v>
      </c>
      <c r="D184" s="28"/>
      <c r="E184" s="34"/>
      <c r="F184" s="34"/>
      <c r="G184" s="54">
        <v>1</v>
      </c>
      <c r="H184" s="39"/>
      <c r="I184" s="34"/>
      <c r="J184" s="34"/>
      <c r="K184" s="48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8"/>
      <c r="W184" s="38"/>
      <c r="X184" s="38"/>
      <c r="Y184" s="38"/>
      <c r="Z184" s="38"/>
      <c r="AA184" s="38"/>
    </row>
    <row r="185" spans="1:27" ht="30" customHeight="1">
      <c r="A185" s="5">
        <v>7</v>
      </c>
      <c r="B185" s="4" t="s">
        <v>158</v>
      </c>
      <c r="C185" s="5">
        <f t="shared" si="8"/>
        <v>1</v>
      </c>
      <c r="D185" s="28"/>
      <c r="E185" s="34"/>
      <c r="F185" s="34"/>
      <c r="G185" s="54">
        <v>1</v>
      </c>
      <c r="H185" s="39"/>
      <c r="I185" s="34"/>
      <c r="J185" s="34"/>
      <c r="K185" s="48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8"/>
      <c r="W185" s="38"/>
      <c r="X185" s="38"/>
      <c r="Y185" s="38"/>
      <c r="Z185" s="38"/>
      <c r="AA185" s="38"/>
    </row>
    <row r="186" spans="1:27" ht="30" customHeight="1">
      <c r="A186" s="5">
        <v>8</v>
      </c>
      <c r="B186" s="4" t="s">
        <v>159</v>
      </c>
      <c r="C186" s="5">
        <f t="shared" si="8"/>
        <v>1</v>
      </c>
      <c r="D186" s="28"/>
      <c r="E186" s="34"/>
      <c r="F186" s="33">
        <v>1</v>
      </c>
      <c r="G186" s="34"/>
      <c r="H186" s="39"/>
      <c r="I186" s="34"/>
      <c r="J186" s="34"/>
      <c r="K186" s="48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8"/>
      <c r="W186" s="38"/>
      <c r="X186" s="38"/>
      <c r="Y186" s="38"/>
      <c r="Z186" s="38"/>
      <c r="AA186" s="38"/>
    </row>
    <row r="187" spans="1:27" ht="30" customHeight="1">
      <c r="A187" s="5">
        <v>9</v>
      </c>
      <c r="B187" s="4" t="s">
        <v>160</v>
      </c>
      <c r="C187" s="5">
        <f t="shared" si="8"/>
        <v>1</v>
      </c>
      <c r="D187" s="28"/>
      <c r="E187" s="34"/>
      <c r="F187" s="33">
        <v>1</v>
      </c>
      <c r="G187" s="34"/>
      <c r="H187" s="39"/>
      <c r="I187" s="34"/>
      <c r="J187" s="34"/>
      <c r="K187" s="48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8"/>
      <c r="W187" s="38"/>
      <c r="X187" s="38"/>
      <c r="Y187" s="38"/>
      <c r="Z187" s="38"/>
      <c r="AA187" s="38"/>
    </row>
    <row r="188" spans="4:21" ht="15.75">
      <c r="D188" s="28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4:21" ht="15.75">
      <c r="D189" s="28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2:21" ht="15.75">
      <c r="B190" s="19" t="s">
        <v>19</v>
      </c>
      <c r="D190" s="28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30" customHeight="1">
      <c r="A191" s="7" t="s">
        <v>16</v>
      </c>
      <c r="B191" s="6" t="s">
        <v>1</v>
      </c>
      <c r="C191" s="6" t="s">
        <v>17</v>
      </c>
      <c r="D191" s="28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7" ht="30" customHeight="1">
      <c r="A192" s="8">
        <v>1</v>
      </c>
      <c r="B192" s="4" t="s">
        <v>161</v>
      </c>
      <c r="C192" s="5">
        <f>SUM(E192:Y192)</f>
        <v>29</v>
      </c>
      <c r="D192" s="28"/>
      <c r="E192" s="33">
        <v>16</v>
      </c>
      <c r="F192" s="34"/>
      <c r="G192" s="54">
        <v>6</v>
      </c>
      <c r="H192" s="35">
        <v>1</v>
      </c>
      <c r="I192" s="34"/>
      <c r="J192" s="34"/>
      <c r="K192" s="36"/>
      <c r="L192" s="34"/>
      <c r="M192" s="34"/>
      <c r="N192" s="34"/>
      <c r="O192" s="33">
        <v>1</v>
      </c>
      <c r="P192" s="34"/>
      <c r="Q192" s="34"/>
      <c r="R192" s="33">
        <v>2</v>
      </c>
      <c r="S192" s="34"/>
      <c r="T192" s="33">
        <v>1</v>
      </c>
      <c r="U192" s="33">
        <v>1</v>
      </c>
      <c r="V192" s="38"/>
      <c r="W192" s="34"/>
      <c r="X192" s="33">
        <v>1</v>
      </c>
      <c r="Y192" s="38"/>
      <c r="Z192" s="38"/>
      <c r="AA192" s="38"/>
    </row>
    <row r="193" spans="1:27" ht="30" customHeight="1">
      <c r="A193" s="8">
        <v>2</v>
      </c>
      <c r="B193" s="4" t="s">
        <v>162</v>
      </c>
      <c r="C193" s="5">
        <f aca="true" t="shared" si="9" ref="C193:C201">SUM(E193:Y193)</f>
        <v>54</v>
      </c>
      <c r="D193" s="28"/>
      <c r="E193" s="33">
        <v>16</v>
      </c>
      <c r="F193" s="33">
        <v>12</v>
      </c>
      <c r="G193" s="54">
        <v>6</v>
      </c>
      <c r="H193" s="35">
        <v>1</v>
      </c>
      <c r="I193" s="34"/>
      <c r="J193" s="33">
        <v>1</v>
      </c>
      <c r="K193" s="40">
        <v>1</v>
      </c>
      <c r="L193" s="33">
        <v>1</v>
      </c>
      <c r="M193" s="34"/>
      <c r="N193" s="34"/>
      <c r="O193" s="33">
        <v>1</v>
      </c>
      <c r="P193" s="33">
        <v>1</v>
      </c>
      <c r="Q193" s="33">
        <v>4</v>
      </c>
      <c r="R193" s="33">
        <v>3</v>
      </c>
      <c r="S193" s="33">
        <v>1</v>
      </c>
      <c r="T193" s="33">
        <v>1</v>
      </c>
      <c r="U193" s="33">
        <v>2</v>
      </c>
      <c r="V193" s="33">
        <v>1</v>
      </c>
      <c r="W193" s="34"/>
      <c r="X193" s="33">
        <v>1</v>
      </c>
      <c r="Y193" s="33">
        <v>1</v>
      </c>
      <c r="Z193" s="38"/>
      <c r="AA193" s="38"/>
    </row>
    <row r="194" spans="1:27" ht="30" customHeight="1">
      <c r="A194" s="8">
        <v>3</v>
      </c>
      <c r="B194" s="4" t="s">
        <v>163</v>
      </c>
      <c r="C194" s="5">
        <f t="shared" si="9"/>
        <v>26</v>
      </c>
      <c r="D194" s="28"/>
      <c r="E194" s="34"/>
      <c r="F194" s="33">
        <v>12</v>
      </c>
      <c r="G194" s="34"/>
      <c r="H194" s="39"/>
      <c r="I194" s="33">
        <v>1</v>
      </c>
      <c r="J194" s="33">
        <v>1</v>
      </c>
      <c r="K194" s="40">
        <v>1</v>
      </c>
      <c r="L194" s="33">
        <v>1</v>
      </c>
      <c r="M194" s="34"/>
      <c r="N194" s="34"/>
      <c r="O194" s="34"/>
      <c r="P194" s="33">
        <v>1</v>
      </c>
      <c r="Q194" s="33">
        <v>4</v>
      </c>
      <c r="R194" s="33">
        <v>1</v>
      </c>
      <c r="S194" s="33">
        <v>1</v>
      </c>
      <c r="T194" s="34"/>
      <c r="U194" s="33">
        <v>1</v>
      </c>
      <c r="V194" s="33">
        <v>1</v>
      </c>
      <c r="W194" s="38"/>
      <c r="X194" s="38"/>
      <c r="Y194" s="33">
        <v>1</v>
      </c>
      <c r="Z194" s="38"/>
      <c r="AA194" s="38"/>
    </row>
    <row r="195" spans="1:27" ht="30" customHeight="1">
      <c r="A195" s="8">
        <v>4</v>
      </c>
      <c r="B195" s="4" t="s">
        <v>164</v>
      </c>
      <c r="C195" s="5">
        <f t="shared" si="9"/>
        <v>4</v>
      </c>
      <c r="D195" s="28"/>
      <c r="E195" s="33">
        <v>2</v>
      </c>
      <c r="F195" s="34"/>
      <c r="G195" s="33"/>
      <c r="H195" s="39"/>
      <c r="I195" s="33">
        <v>1</v>
      </c>
      <c r="J195" s="34"/>
      <c r="K195" s="36"/>
      <c r="L195" s="34"/>
      <c r="M195" s="33">
        <v>1</v>
      </c>
      <c r="N195" s="34"/>
      <c r="O195" s="34"/>
      <c r="P195" s="34"/>
      <c r="Q195" s="34"/>
      <c r="R195" s="34"/>
      <c r="S195" s="34"/>
      <c r="T195" s="34"/>
      <c r="U195" s="34"/>
      <c r="V195" s="38"/>
      <c r="W195" s="38"/>
      <c r="X195" s="38"/>
      <c r="Y195" s="38"/>
      <c r="Z195" s="38"/>
      <c r="AA195" s="38"/>
    </row>
    <row r="196" spans="1:27" ht="30" customHeight="1">
      <c r="A196" s="8">
        <v>5</v>
      </c>
      <c r="B196" s="4" t="s">
        <v>165</v>
      </c>
      <c r="C196" s="5">
        <f t="shared" si="9"/>
        <v>7</v>
      </c>
      <c r="D196" s="28"/>
      <c r="E196" s="33">
        <v>2</v>
      </c>
      <c r="F196" s="34"/>
      <c r="G196" s="33"/>
      <c r="H196" s="39"/>
      <c r="I196" s="34"/>
      <c r="J196" s="34"/>
      <c r="K196" s="36"/>
      <c r="L196" s="34"/>
      <c r="M196" s="33">
        <v>1</v>
      </c>
      <c r="N196" s="33">
        <v>2</v>
      </c>
      <c r="O196" s="34"/>
      <c r="P196" s="34"/>
      <c r="Q196" s="34"/>
      <c r="R196" s="34"/>
      <c r="S196" s="34"/>
      <c r="T196" s="34"/>
      <c r="U196" s="34"/>
      <c r="V196" s="38"/>
      <c r="W196" s="33">
        <v>2</v>
      </c>
      <c r="X196" s="38"/>
      <c r="Y196" s="38"/>
      <c r="Z196" s="38"/>
      <c r="AA196" s="38"/>
    </row>
    <row r="197" spans="1:27" ht="30" customHeight="1">
      <c r="A197" s="8">
        <v>6</v>
      </c>
      <c r="B197" s="4" t="s">
        <v>166</v>
      </c>
      <c r="C197" s="5">
        <f t="shared" si="9"/>
        <v>2</v>
      </c>
      <c r="D197" s="28"/>
      <c r="E197" s="34"/>
      <c r="F197" s="34"/>
      <c r="G197" s="34"/>
      <c r="H197" s="39"/>
      <c r="I197" s="34"/>
      <c r="J197" s="34"/>
      <c r="K197" s="36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8"/>
      <c r="W197" s="33">
        <v>2</v>
      </c>
      <c r="X197" s="38"/>
      <c r="Y197" s="38"/>
      <c r="Z197" s="38"/>
      <c r="AA197" s="38"/>
    </row>
    <row r="198" spans="1:27" ht="30" customHeight="1">
      <c r="A198" s="8">
        <v>7</v>
      </c>
      <c r="B198" s="4" t="s">
        <v>167</v>
      </c>
      <c r="C198" s="5">
        <f t="shared" si="9"/>
        <v>1</v>
      </c>
      <c r="D198" s="28"/>
      <c r="E198" s="34"/>
      <c r="F198" s="34"/>
      <c r="G198" s="54">
        <v>1</v>
      </c>
      <c r="H198" s="39"/>
      <c r="I198" s="34"/>
      <c r="J198" s="34"/>
      <c r="K198" s="36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8"/>
      <c r="W198" s="38"/>
      <c r="X198" s="38"/>
      <c r="Y198" s="38"/>
      <c r="Z198" s="38"/>
      <c r="AA198" s="38"/>
    </row>
    <row r="199" spans="1:27" ht="30" customHeight="1">
      <c r="A199" s="8">
        <v>8</v>
      </c>
      <c r="B199" s="4" t="s">
        <v>168</v>
      </c>
      <c r="C199" s="5">
        <f t="shared" si="9"/>
        <v>1</v>
      </c>
      <c r="D199" s="28"/>
      <c r="E199" s="34"/>
      <c r="F199" s="34"/>
      <c r="G199" s="54">
        <v>1</v>
      </c>
      <c r="H199" s="39"/>
      <c r="I199" s="34"/>
      <c r="J199" s="34"/>
      <c r="K199" s="36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8"/>
      <c r="W199" s="38"/>
      <c r="X199" s="38"/>
      <c r="Y199" s="38"/>
      <c r="Z199" s="38"/>
      <c r="AA199" s="38"/>
    </row>
    <row r="200" spans="1:27" ht="30" customHeight="1">
      <c r="A200" s="8">
        <v>9</v>
      </c>
      <c r="B200" s="4" t="s">
        <v>169</v>
      </c>
      <c r="C200" s="5">
        <f t="shared" si="9"/>
        <v>2</v>
      </c>
      <c r="D200" s="28"/>
      <c r="E200" s="34"/>
      <c r="F200" s="33">
        <v>2</v>
      </c>
      <c r="G200" s="34"/>
      <c r="H200" s="39"/>
      <c r="I200" s="34"/>
      <c r="J200" s="34"/>
      <c r="K200" s="36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8"/>
      <c r="W200" s="38"/>
      <c r="X200" s="38"/>
      <c r="Y200" s="38"/>
      <c r="Z200" s="38"/>
      <c r="AA200" s="38"/>
    </row>
    <row r="201" spans="1:27" ht="30" customHeight="1">
      <c r="A201" s="8">
        <v>10</v>
      </c>
      <c r="B201" s="4" t="s">
        <v>170</v>
      </c>
      <c r="C201" s="5">
        <f t="shared" si="9"/>
        <v>2</v>
      </c>
      <c r="D201" s="28"/>
      <c r="E201" s="34"/>
      <c r="F201" s="33">
        <v>2</v>
      </c>
      <c r="G201" s="34"/>
      <c r="H201" s="39"/>
      <c r="I201" s="34"/>
      <c r="J201" s="34"/>
      <c r="K201" s="36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8"/>
      <c r="W201" s="38"/>
      <c r="X201" s="38"/>
      <c r="Y201" s="38"/>
      <c r="Z201" s="38"/>
      <c r="AA201" s="38"/>
    </row>
    <row r="202" spans="4:21" ht="15.75">
      <c r="D202" s="28"/>
      <c r="E202" s="18"/>
      <c r="F202" s="18"/>
      <c r="G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5:21" ht="15.75">
      <c r="E203" s="18"/>
      <c r="F203" s="18"/>
      <c r="G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2:21" ht="15.75">
      <c r="B204" s="13" t="s">
        <v>171</v>
      </c>
      <c r="E204" s="18"/>
      <c r="F204" s="18"/>
      <c r="G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5:14" ht="15.75">
      <c r="E205" s="18"/>
      <c r="F205" s="18"/>
      <c r="G205" s="18"/>
      <c r="N205" s="18"/>
    </row>
    <row r="206" spans="5:14" ht="15.75">
      <c r="E206" s="18"/>
      <c r="F206" s="18"/>
      <c r="G206" s="18"/>
      <c r="N206" s="18"/>
    </row>
    <row r="207" ht="15.75">
      <c r="N207" s="18"/>
    </row>
    <row r="208" ht="15.75">
      <c r="N208" s="18"/>
    </row>
    <row r="209" ht="15.75">
      <c r="N209" s="18"/>
    </row>
  </sheetData>
  <sheetProtection/>
  <mergeCells count="11">
    <mergeCell ref="A91:C92"/>
    <mergeCell ref="A123:C123"/>
    <mergeCell ref="A128:C128"/>
    <mergeCell ref="A149:C149"/>
    <mergeCell ref="A156:C156"/>
    <mergeCell ref="E1:G1"/>
    <mergeCell ref="A2:C2"/>
    <mergeCell ref="A3:C3"/>
    <mergeCell ref="A4:C4"/>
    <mergeCell ref="A46:C46"/>
    <mergeCell ref="A81:C81"/>
  </mergeCells>
  <printOptions/>
  <pageMargins left="1.1023622047244095" right="0.5511811023622047" top="0.35433070866141736" bottom="0.2755905511811024" header="0.15748031496062992" footer="0.1968503937007874"/>
  <pageSetup horizontalDpi="600" verticalDpi="600" orientation="portrait" paperSize="9" r:id="rId1"/>
  <headerFooter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63">
      <selection activeCell="C68" sqref="C68"/>
    </sheetView>
  </sheetViews>
  <sheetFormatPr defaultColWidth="9.00390625" defaultRowHeight="15.75"/>
  <cols>
    <col min="3" max="3" width="32.75390625" style="0" customWidth="1"/>
    <col min="4" max="4" width="9.00390625" style="0" customWidth="1"/>
    <col min="5" max="5" width="11.75390625" style="0" customWidth="1"/>
    <col min="6" max="6" width="18.50390625" style="0" customWidth="1"/>
    <col min="7" max="7" width="26.875" style="0" customWidth="1"/>
  </cols>
  <sheetData>
    <row r="1" ht="19.5">
      <c r="G1" s="64" t="s">
        <v>186</v>
      </c>
    </row>
    <row r="2" spans="2:7" ht="15.75">
      <c r="B2" s="75" t="s">
        <v>180</v>
      </c>
      <c r="C2" s="76"/>
      <c r="D2" s="76"/>
      <c r="E2" s="76"/>
      <c r="F2" s="76"/>
      <c r="G2" s="77"/>
    </row>
    <row r="3" spans="2:7" ht="54.75" customHeight="1">
      <c r="B3" s="60" t="s">
        <v>0</v>
      </c>
      <c r="C3" s="60" t="s">
        <v>1</v>
      </c>
      <c r="D3" s="60" t="s">
        <v>178</v>
      </c>
      <c r="E3" s="60" t="s">
        <v>179</v>
      </c>
      <c r="F3" s="60" t="s">
        <v>181</v>
      </c>
      <c r="G3" s="60" t="s">
        <v>182</v>
      </c>
    </row>
    <row r="4" spans="2:7" ht="54.75" customHeight="1">
      <c r="B4" s="57">
        <v>1</v>
      </c>
      <c r="C4" s="57" t="s">
        <v>187</v>
      </c>
      <c r="D4" s="57">
        <v>12</v>
      </c>
      <c r="E4" s="57" t="s">
        <v>176</v>
      </c>
      <c r="F4" s="59"/>
      <c r="G4" s="63">
        <f>D4*F4</f>
        <v>0</v>
      </c>
    </row>
    <row r="5" spans="2:7" ht="54.75" customHeight="1">
      <c r="B5" s="57">
        <v>2</v>
      </c>
      <c r="C5" s="57" t="s">
        <v>188</v>
      </c>
      <c r="D5" s="57">
        <f>25+12</f>
        <v>37</v>
      </c>
      <c r="E5" s="57" t="s">
        <v>176</v>
      </c>
      <c r="F5" s="59"/>
      <c r="G5" s="59">
        <f aca="true" t="shared" si="0" ref="G5:G67">D5*F5</f>
        <v>0</v>
      </c>
    </row>
    <row r="6" spans="2:7" ht="54.75" customHeight="1">
      <c r="B6" s="57">
        <v>3</v>
      </c>
      <c r="C6" s="57" t="s">
        <v>189</v>
      </c>
      <c r="D6" s="57">
        <f>10+10</f>
        <v>20</v>
      </c>
      <c r="E6" s="57" t="s">
        <v>176</v>
      </c>
      <c r="F6" s="59"/>
      <c r="G6" s="59">
        <f t="shared" si="0"/>
        <v>0</v>
      </c>
    </row>
    <row r="7" spans="2:7" ht="54.75" customHeight="1">
      <c r="B7" s="57">
        <v>4</v>
      </c>
      <c r="C7" s="57" t="s">
        <v>190</v>
      </c>
      <c r="D7" s="57">
        <f>10+6</f>
        <v>16</v>
      </c>
      <c r="E7" s="57" t="s">
        <v>176</v>
      </c>
      <c r="F7" s="59"/>
      <c r="G7" s="59">
        <f t="shared" si="0"/>
        <v>0</v>
      </c>
    </row>
    <row r="8" spans="2:7" ht="54.75" customHeight="1">
      <c r="B8" s="57">
        <v>5</v>
      </c>
      <c r="C8" s="57" t="s">
        <v>191</v>
      </c>
      <c r="D8" s="57">
        <v>30</v>
      </c>
      <c r="E8" s="57" t="s">
        <v>176</v>
      </c>
      <c r="F8" s="59"/>
      <c r="G8" s="59">
        <f t="shared" si="0"/>
        <v>0</v>
      </c>
    </row>
    <row r="9" spans="2:7" ht="54.75" customHeight="1">
      <c r="B9" s="57">
        <v>6</v>
      </c>
      <c r="C9" s="57" t="s">
        <v>192</v>
      </c>
      <c r="D9" s="57">
        <v>30</v>
      </c>
      <c r="E9" s="57" t="s">
        <v>176</v>
      </c>
      <c r="F9" s="59"/>
      <c r="G9" s="59">
        <f t="shared" si="0"/>
        <v>0</v>
      </c>
    </row>
    <row r="10" spans="2:7" ht="54.75" customHeight="1">
      <c r="B10" s="57">
        <v>7</v>
      </c>
      <c r="C10" s="57" t="s">
        <v>193</v>
      </c>
      <c r="D10" s="57">
        <v>1</v>
      </c>
      <c r="E10" s="57" t="s">
        <v>176</v>
      </c>
      <c r="F10" s="59"/>
      <c r="G10" s="59">
        <f t="shared" si="0"/>
        <v>0</v>
      </c>
    </row>
    <row r="11" spans="2:7" ht="54.75" customHeight="1">
      <c r="B11" s="57">
        <v>8</v>
      </c>
      <c r="C11" s="57" t="s">
        <v>194</v>
      </c>
      <c r="D11" s="57">
        <v>1</v>
      </c>
      <c r="E11" s="57" t="s">
        <v>176</v>
      </c>
      <c r="F11" s="59"/>
      <c r="G11" s="59">
        <f t="shared" si="0"/>
        <v>0</v>
      </c>
    </row>
    <row r="12" spans="2:7" ht="54.75" customHeight="1">
      <c r="B12" s="57">
        <v>9</v>
      </c>
      <c r="C12" s="57" t="s">
        <v>195</v>
      </c>
      <c r="D12" s="57">
        <v>1</v>
      </c>
      <c r="E12" s="57" t="s">
        <v>176</v>
      </c>
      <c r="F12" s="59"/>
      <c r="G12" s="59">
        <f t="shared" si="0"/>
        <v>0</v>
      </c>
    </row>
    <row r="13" spans="2:7" ht="54.75" customHeight="1">
      <c r="B13" s="57">
        <v>10</v>
      </c>
      <c r="C13" s="57" t="s">
        <v>196</v>
      </c>
      <c r="D13" s="57">
        <v>1</v>
      </c>
      <c r="E13" s="57" t="s">
        <v>176</v>
      </c>
      <c r="F13" s="59"/>
      <c r="G13" s="59">
        <f t="shared" si="0"/>
        <v>0</v>
      </c>
    </row>
    <row r="14" spans="2:7" ht="54.75" customHeight="1">
      <c r="B14" s="57">
        <v>11</v>
      </c>
      <c r="C14" s="57" t="s">
        <v>198</v>
      </c>
      <c r="D14" s="57">
        <v>1</v>
      </c>
      <c r="E14" s="57" t="s">
        <v>177</v>
      </c>
      <c r="F14" s="59"/>
      <c r="G14" s="59">
        <f t="shared" si="0"/>
        <v>0</v>
      </c>
    </row>
    <row r="15" spans="2:7" ht="54.75" customHeight="1">
      <c r="B15" s="57">
        <v>12</v>
      </c>
      <c r="C15" s="57" t="s">
        <v>199</v>
      </c>
      <c r="D15" s="57">
        <v>1</v>
      </c>
      <c r="E15" s="57" t="s">
        <v>177</v>
      </c>
      <c r="F15" s="59"/>
      <c r="G15" s="59">
        <f t="shared" si="0"/>
        <v>0</v>
      </c>
    </row>
    <row r="16" spans="2:7" ht="54.75" customHeight="1">
      <c r="B16" s="57">
        <v>13</v>
      </c>
      <c r="C16" s="57" t="s">
        <v>200</v>
      </c>
      <c r="D16" s="57">
        <v>1</v>
      </c>
      <c r="E16" s="57" t="s">
        <v>177</v>
      </c>
      <c r="F16" s="59"/>
      <c r="G16" s="59">
        <f t="shared" si="0"/>
        <v>0</v>
      </c>
    </row>
    <row r="17" spans="2:7" ht="54.75" customHeight="1">
      <c r="B17" s="57">
        <v>14</v>
      </c>
      <c r="C17" s="57" t="s">
        <v>201</v>
      </c>
      <c r="D17" s="57">
        <v>1</v>
      </c>
      <c r="E17" s="57" t="s">
        <v>177</v>
      </c>
      <c r="F17" s="59"/>
      <c r="G17" s="59">
        <f t="shared" si="0"/>
        <v>0</v>
      </c>
    </row>
    <row r="18" spans="2:7" ht="54.75" customHeight="1">
      <c r="B18" s="57">
        <v>15</v>
      </c>
      <c r="C18" s="57" t="s">
        <v>202</v>
      </c>
      <c r="D18" s="57">
        <v>1</v>
      </c>
      <c r="E18" s="57" t="s">
        <v>177</v>
      </c>
      <c r="F18" s="59"/>
      <c r="G18" s="59">
        <f t="shared" si="0"/>
        <v>0</v>
      </c>
    </row>
    <row r="19" spans="2:7" ht="54.75" customHeight="1">
      <c r="B19" s="57">
        <v>16</v>
      </c>
      <c r="C19" s="57" t="s">
        <v>203</v>
      </c>
      <c r="D19" s="57">
        <v>1</v>
      </c>
      <c r="E19" s="57" t="s">
        <v>177</v>
      </c>
      <c r="F19" s="59"/>
      <c r="G19" s="59">
        <f t="shared" si="0"/>
        <v>0</v>
      </c>
    </row>
    <row r="20" spans="2:7" ht="54.75" customHeight="1">
      <c r="B20" s="57">
        <v>17</v>
      </c>
      <c r="C20" s="57" t="s">
        <v>204</v>
      </c>
      <c r="D20" s="57">
        <v>1</v>
      </c>
      <c r="E20" s="57" t="s">
        <v>177</v>
      </c>
      <c r="F20" s="59"/>
      <c r="G20" s="59">
        <f t="shared" si="0"/>
        <v>0</v>
      </c>
    </row>
    <row r="21" spans="2:7" ht="54.75" customHeight="1">
      <c r="B21" s="57">
        <v>18</v>
      </c>
      <c r="C21" s="57" t="s">
        <v>205</v>
      </c>
      <c r="D21" s="57">
        <v>1</v>
      </c>
      <c r="E21" s="57" t="s">
        <v>177</v>
      </c>
      <c r="F21" s="59"/>
      <c r="G21" s="59">
        <f t="shared" si="0"/>
        <v>0</v>
      </c>
    </row>
    <row r="22" spans="2:7" ht="54.75" customHeight="1">
      <c r="B22" s="57">
        <v>19</v>
      </c>
      <c r="C22" s="57" t="s">
        <v>206</v>
      </c>
      <c r="D22" s="57">
        <v>1</v>
      </c>
      <c r="E22" s="57" t="s">
        <v>177</v>
      </c>
      <c r="F22" s="59"/>
      <c r="G22" s="59">
        <f t="shared" si="0"/>
        <v>0</v>
      </c>
    </row>
    <row r="23" spans="2:7" ht="54.75" customHeight="1">
      <c r="B23" s="57">
        <v>20</v>
      </c>
      <c r="C23" s="57" t="s">
        <v>207</v>
      </c>
      <c r="D23" s="57">
        <v>1</v>
      </c>
      <c r="E23" s="57" t="s">
        <v>177</v>
      </c>
      <c r="F23" s="59"/>
      <c r="G23" s="59">
        <f t="shared" si="0"/>
        <v>0</v>
      </c>
    </row>
    <row r="24" spans="2:7" ht="54.75" customHeight="1">
      <c r="B24" s="57">
        <v>21</v>
      </c>
      <c r="C24" s="57" t="s">
        <v>208</v>
      </c>
      <c r="D24" s="57">
        <v>1</v>
      </c>
      <c r="E24" s="57" t="s">
        <v>177</v>
      </c>
      <c r="F24" s="59"/>
      <c r="G24" s="59">
        <f t="shared" si="0"/>
        <v>0</v>
      </c>
    </row>
    <row r="25" spans="2:7" ht="54.75" customHeight="1">
      <c r="B25" s="57">
        <v>22</v>
      </c>
      <c r="C25" s="57" t="s">
        <v>209</v>
      </c>
      <c r="D25" s="57">
        <v>1</v>
      </c>
      <c r="E25" s="57" t="s">
        <v>177</v>
      </c>
      <c r="F25" s="59"/>
      <c r="G25" s="59">
        <f t="shared" si="0"/>
        <v>0</v>
      </c>
    </row>
    <row r="26" spans="2:7" ht="54.75" customHeight="1">
      <c r="B26" s="57">
        <v>23</v>
      </c>
      <c r="C26" s="57" t="s">
        <v>210</v>
      </c>
      <c r="D26" s="57">
        <v>1</v>
      </c>
      <c r="E26" s="57" t="s">
        <v>177</v>
      </c>
      <c r="F26" s="59"/>
      <c r="G26" s="59">
        <f t="shared" si="0"/>
        <v>0</v>
      </c>
    </row>
    <row r="27" spans="2:7" ht="54.75" customHeight="1">
      <c r="B27" s="57">
        <v>24</v>
      </c>
      <c r="C27" s="57" t="s">
        <v>211</v>
      </c>
      <c r="D27" s="57">
        <v>1</v>
      </c>
      <c r="E27" s="57" t="s">
        <v>177</v>
      </c>
      <c r="F27" s="59"/>
      <c r="G27" s="59">
        <f t="shared" si="0"/>
        <v>0</v>
      </c>
    </row>
    <row r="28" spans="2:7" ht="54.75" customHeight="1">
      <c r="B28" s="57">
        <v>25</v>
      </c>
      <c r="C28" s="57" t="s">
        <v>212</v>
      </c>
      <c r="D28" s="57">
        <v>1</v>
      </c>
      <c r="E28" s="57" t="s">
        <v>177</v>
      </c>
      <c r="F28" s="59"/>
      <c r="G28" s="59">
        <f t="shared" si="0"/>
        <v>0</v>
      </c>
    </row>
    <row r="29" spans="2:7" ht="54.75" customHeight="1">
      <c r="B29" s="57">
        <v>26</v>
      </c>
      <c r="C29" s="57" t="s">
        <v>213</v>
      </c>
      <c r="D29" s="57">
        <v>1</v>
      </c>
      <c r="E29" s="57" t="s">
        <v>177</v>
      </c>
      <c r="F29" s="59"/>
      <c r="G29" s="59">
        <f t="shared" si="0"/>
        <v>0</v>
      </c>
    </row>
    <row r="30" spans="2:7" ht="54.75" customHeight="1">
      <c r="B30" s="57">
        <v>27</v>
      </c>
      <c r="C30" s="57" t="s">
        <v>214</v>
      </c>
      <c r="D30" s="57">
        <v>1</v>
      </c>
      <c r="E30" s="57" t="s">
        <v>177</v>
      </c>
      <c r="F30" s="59"/>
      <c r="G30" s="59">
        <f t="shared" si="0"/>
        <v>0</v>
      </c>
    </row>
    <row r="31" spans="2:7" ht="54.75" customHeight="1">
      <c r="B31" s="57">
        <v>28</v>
      </c>
      <c r="C31" s="57" t="s">
        <v>215</v>
      </c>
      <c r="D31" s="57">
        <v>1</v>
      </c>
      <c r="E31" s="57" t="s">
        <v>177</v>
      </c>
      <c r="F31" s="59"/>
      <c r="G31" s="59">
        <f t="shared" si="0"/>
        <v>0</v>
      </c>
    </row>
    <row r="32" spans="2:7" ht="54.75" customHeight="1">
      <c r="B32" s="57">
        <v>29</v>
      </c>
      <c r="C32" s="57" t="s">
        <v>216</v>
      </c>
      <c r="D32" s="57">
        <v>1</v>
      </c>
      <c r="E32" s="57" t="s">
        <v>177</v>
      </c>
      <c r="F32" s="59"/>
      <c r="G32" s="59">
        <f t="shared" si="0"/>
        <v>0</v>
      </c>
    </row>
    <row r="33" spans="2:7" ht="54.75" customHeight="1">
      <c r="B33" s="57">
        <v>30</v>
      </c>
      <c r="C33" s="57" t="s">
        <v>217</v>
      </c>
      <c r="D33" s="57">
        <v>1</v>
      </c>
      <c r="E33" s="57" t="s">
        <v>177</v>
      </c>
      <c r="F33" s="59"/>
      <c r="G33" s="59">
        <f t="shared" si="0"/>
        <v>0</v>
      </c>
    </row>
    <row r="34" spans="2:7" ht="54.75" customHeight="1">
      <c r="B34" s="57">
        <v>31</v>
      </c>
      <c r="C34" s="57" t="s">
        <v>218</v>
      </c>
      <c r="D34" s="57">
        <v>1</v>
      </c>
      <c r="E34" s="57" t="s">
        <v>177</v>
      </c>
      <c r="F34" s="59"/>
      <c r="G34" s="59">
        <f t="shared" si="0"/>
        <v>0</v>
      </c>
    </row>
    <row r="35" spans="2:7" ht="54.75" customHeight="1">
      <c r="B35" s="57">
        <v>32</v>
      </c>
      <c r="C35" s="57" t="s">
        <v>219</v>
      </c>
      <c r="D35" s="57">
        <v>1</v>
      </c>
      <c r="E35" s="57" t="s">
        <v>177</v>
      </c>
      <c r="F35" s="59"/>
      <c r="G35" s="59">
        <f t="shared" si="0"/>
        <v>0</v>
      </c>
    </row>
    <row r="36" spans="2:7" ht="54.75" customHeight="1">
      <c r="B36" s="57">
        <v>33</v>
      </c>
      <c r="C36" s="57" t="s">
        <v>220</v>
      </c>
      <c r="D36" s="57">
        <v>1</v>
      </c>
      <c r="E36" s="57" t="s">
        <v>177</v>
      </c>
      <c r="F36" s="59"/>
      <c r="G36" s="59">
        <f t="shared" si="0"/>
        <v>0</v>
      </c>
    </row>
    <row r="37" spans="2:7" ht="54.75" customHeight="1">
      <c r="B37" s="57">
        <v>34</v>
      </c>
      <c r="C37" s="57" t="s">
        <v>221</v>
      </c>
      <c r="D37" s="57">
        <v>1</v>
      </c>
      <c r="E37" s="57" t="s">
        <v>177</v>
      </c>
      <c r="F37" s="59"/>
      <c r="G37" s="59">
        <f t="shared" si="0"/>
        <v>0</v>
      </c>
    </row>
    <row r="38" spans="2:7" ht="54.75" customHeight="1">
      <c r="B38" s="57">
        <v>35</v>
      </c>
      <c r="C38" s="57" t="s">
        <v>222</v>
      </c>
      <c r="D38" s="57">
        <v>1</v>
      </c>
      <c r="E38" s="57" t="s">
        <v>177</v>
      </c>
      <c r="F38" s="59"/>
      <c r="G38" s="59">
        <f t="shared" si="0"/>
        <v>0</v>
      </c>
    </row>
    <row r="39" spans="2:7" ht="54.75" customHeight="1">
      <c r="B39" s="57">
        <v>36</v>
      </c>
      <c r="C39" s="57" t="s">
        <v>223</v>
      </c>
      <c r="D39" s="57">
        <v>1</v>
      </c>
      <c r="E39" s="57" t="s">
        <v>177</v>
      </c>
      <c r="F39" s="59"/>
      <c r="G39" s="59">
        <f t="shared" si="0"/>
        <v>0</v>
      </c>
    </row>
    <row r="40" spans="2:7" ht="54.75" customHeight="1">
      <c r="B40" s="57">
        <v>37</v>
      </c>
      <c r="C40" s="57" t="s">
        <v>224</v>
      </c>
      <c r="D40" s="57">
        <v>1</v>
      </c>
      <c r="E40" s="57" t="s">
        <v>177</v>
      </c>
      <c r="F40" s="59"/>
      <c r="G40" s="59">
        <f t="shared" si="0"/>
        <v>0</v>
      </c>
    </row>
    <row r="41" spans="2:7" ht="54.75" customHeight="1">
      <c r="B41" s="57">
        <v>38</v>
      </c>
      <c r="C41" s="57" t="s">
        <v>225</v>
      </c>
      <c r="D41" s="57">
        <v>1</v>
      </c>
      <c r="E41" s="57" t="s">
        <v>177</v>
      </c>
      <c r="F41" s="59"/>
      <c r="G41" s="59">
        <f t="shared" si="0"/>
        <v>0</v>
      </c>
    </row>
    <row r="42" spans="2:7" ht="54.75" customHeight="1">
      <c r="B42" s="57">
        <v>39</v>
      </c>
      <c r="C42" s="57" t="s">
        <v>226</v>
      </c>
      <c r="D42" s="57">
        <v>1</v>
      </c>
      <c r="E42" s="57" t="s">
        <v>177</v>
      </c>
      <c r="F42" s="59"/>
      <c r="G42" s="59">
        <f t="shared" si="0"/>
        <v>0</v>
      </c>
    </row>
    <row r="43" spans="2:7" ht="54.75" customHeight="1">
      <c r="B43" s="57">
        <v>40</v>
      </c>
      <c r="C43" s="57" t="s">
        <v>227</v>
      </c>
      <c r="D43" s="57">
        <v>1</v>
      </c>
      <c r="E43" s="57" t="s">
        <v>177</v>
      </c>
      <c r="F43" s="59"/>
      <c r="G43" s="59">
        <f t="shared" si="0"/>
        <v>0</v>
      </c>
    </row>
    <row r="44" spans="2:7" ht="54.75" customHeight="1">
      <c r="B44" s="57">
        <v>41</v>
      </c>
      <c r="C44" s="57" t="s">
        <v>228</v>
      </c>
      <c r="D44" s="57">
        <v>1</v>
      </c>
      <c r="E44" s="57" t="s">
        <v>177</v>
      </c>
      <c r="F44" s="59"/>
      <c r="G44" s="59">
        <f t="shared" si="0"/>
        <v>0</v>
      </c>
    </row>
    <row r="45" spans="2:7" ht="54.75" customHeight="1">
      <c r="B45" s="57">
        <v>42</v>
      </c>
      <c r="C45" s="57" t="s">
        <v>229</v>
      </c>
      <c r="D45" s="57">
        <v>1</v>
      </c>
      <c r="E45" s="57" t="s">
        <v>177</v>
      </c>
      <c r="F45" s="59"/>
      <c r="G45" s="59">
        <f t="shared" si="0"/>
        <v>0</v>
      </c>
    </row>
    <row r="46" spans="2:7" ht="54.75" customHeight="1">
      <c r="B46" s="57">
        <v>43</v>
      </c>
      <c r="C46" s="57" t="s">
        <v>230</v>
      </c>
      <c r="D46" s="57">
        <v>1</v>
      </c>
      <c r="E46" s="57" t="s">
        <v>177</v>
      </c>
      <c r="F46" s="59"/>
      <c r="G46" s="59">
        <f t="shared" si="0"/>
        <v>0</v>
      </c>
    </row>
    <row r="47" spans="2:7" ht="54.75" customHeight="1">
      <c r="B47" s="57">
        <v>44</v>
      </c>
      <c r="C47" s="57" t="s">
        <v>231</v>
      </c>
      <c r="D47" s="57">
        <v>1</v>
      </c>
      <c r="E47" s="57" t="s">
        <v>177</v>
      </c>
      <c r="F47" s="59"/>
      <c r="G47" s="59">
        <f t="shared" si="0"/>
        <v>0</v>
      </c>
    </row>
    <row r="48" spans="2:7" ht="54.75" customHeight="1">
      <c r="B48" s="57">
        <v>45</v>
      </c>
      <c r="C48" s="57" t="s">
        <v>232</v>
      </c>
      <c r="D48" s="57">
        <v>1</v>
      </c>
      <c r="E48" s="57" t="s">
        <v>177</v>
      </c>
      <c r="F48" s="59"/>
      <c r="G48" s="59">
        <f t="shared" si="0"/>
        <v>0</v>
      </c>
    </row>
    <row r="49" spans="2:7" ht="54.75" customHeight="1">
      <c r="B49" s="57">
        <v>46</v>
      </c>
      <c r="C49" s="57" t="s">
        <v>233</v>
      </c>
      <c r="D49" s="57">
        <v>1</v>
      </c>
      <c r="E49" s="57" t="s">
        <v>177</v>
      </c>
      <c r="F49" s="59"/>
      <c r="G49" s="59">
        <f t="shared" si="0"/>
        <v>0</v>
      </c>
    </row>
    <row r="50" spans="2:7" ht="54.75" customHeight="1">
      <c r="B50" s="57">
        <v>47</v>
      </c>
      <c r="C50" s="57" t="s">
        <v>234</v>
      </c>
      <c r="D50" s="57">
        <v>1</v>
      </c>
      <c r="E50" s="57" t="s">
        <v>177</v>
      </c>
      <c r="F50" s="59"/>
      <c r="G50" s="59">
        <f t="shared" si="0"/>
        <v>0</v>
      </c>
    </row>
    <row r="51" spans="2:7" ht="54.75" customHeight="1">
      <c r="B51" s="57">
        <v>48</v>
      </c>
      <c r="C51" s="57" t="s">
        <v>235</v>
      </c>
      <c r="D51" s="57">
        <v>1</v>
      </c>
      <c r="E51" s="57" t="s">
        <v>177</v>
      </c>
      <c r="F51" s="59"/>
      <c r="G51" s="59">
        <f t="shared" si="0"/>
        <v>0</v>
      </c>
    </row>
    <row r="52" spans="2:7" ht="54.75" customHeight="1">
      <c r="B52" s="57">
        <v>49</v>
      </c>
      <c r="C52" s="57" t="s">
        <v>236</v>
      </c>
      <c r="D52" s="57">
        <v>1</v>
      </c>
      <c r="E52" s="57" t="s">
        <v>177</v>
      </c>
      <c r="F52" s="59"/>
      <c r="G52" s="59">
        <f t="shared" si="0"/>
        <v>0</v>
      </c>
    </row>
    <row r="53" spans="2:7" ht="54.75" customHeight="1">
      <c r="B53" s="57">
        <v>50</v>
      </c>
      <c r="C53" s="57" t="s">
        <v>237</v>
      </c>
      <c r="D53" s="57">
        <v>1</v>
      </c>
      <c r="E53" s="57" t="s">
        <v>177</v>
      </c>
      <c r="F53" s="59"/>
      <c r="G53" s="59">
        <f t="shared" si="0"/>
        <v>0</v>
      </c>
    </row>
    <row r="54" spans="2:7" ht="54.75" customHeight="1">
      <c r="B54" s="57">
        <v>51</v>
      </c>
      <c r="C54" s="57" t="s">
        <v>238</v>
      </c>
      <c r="D54" s="57">
        <v>1</v>
      </c>
      <c r="E54" s="57" t="s">
        <v>177</v>
      </c>
      <c r="F54" s="59"/>
      <c r="G54" s="59">
        <f t="shared" si="0"/>
        <v>0</v>
      </c>
    </row>
    <row r="55" spans="2:7" ht="54.75" customHeight="1">
      <c r="B55" s="57">
        <v>52</v>
      </c>
      <c r="C55" s="57" t="s">
        <v>239</v>
      </c>
      <c r="D55" s="57">
        <v>1</v>
      </c>
      <c r="E55" s="57" t="s">
        <v>177</v>
      </c>
      <c r="F55" s="59"/>
      <c r="G55" s="59">
        <f t="shared" si="0"/>
        <v>0</v>
      </c>
    </row>
    <row r="56" spans="2:7" ht="54.75" customHeight="1">
      <c r="B56" s="57">
        <v>53</v>
      </c>
      <c r="C56" s="57" t="s">
        <v>240</v>
      </c>
      <c r="D56" s="57">
        <v>1</v>
      </c>
      <c r="E56" s="57" t="s">
        <v>177</v>
      </c>
      <c r="F56" s="59"/>
      <c r="G56" s="59">
        <f t="shared" si="0"/>
        <v>0</v>
      </c>
    </row>
    <row r="57" spans="2:7" ht="54.75" customHeight="1">
      <c r="B57" s="57">
        <v>54</v>
      </c>
      <c r="C57" s="57" t="s">
        <v>241</v>
      </c>
      <c r="D57" s="57">
        <v>1</v>
      </c>
      <c r="E57" s="57" t="s">
        <v>177</v>
      </c>
      <c r="F57" s="59"/>
      <c r="G57" s="59">
        <f t="shared" si="0"/>
        <v>0</v>
      </c>
    </row>
    <row r="58" spans="2:7" ht="54.75" customHeight="1">
      <c r="B58" s="57">
        <v>55</v>
      </c>
      <c r="C58" s="57" t="s">
        <v>242</v>
      </c>
      <c r="D58" s="57">
        <v>1</v>
      </c>
      <c r="E58" s="57" t="s">
        <v>177</v>
      </c>
      <c r="F58" s="59"/>
      <c r="G58" s="59">
        <f t="shared" si="0"/>
        <v>0</v>
      </c>
    </row>
    <row r="59" spans="2:7" ht="54.75" customHeight="1">
      <c r="B59" s="57">
        <v>56</v>
      </c>
      <c r="C59" s="57" t="s">
        <v>243</v>
      </c>
      <c r="D59" s="57">
        <v>1</v>
      </c>
      <c r="E59" s="57" t="s">
        <v>177</v>
      </c>
      <c r="F59" s="59"/>
      <c r="G59" s="59">
        <f t="shared" si="0"/>
        <v>0</v>
      </c>
    </row>
    <row r="60" spans="2:7" ht="54.75" customHeight="1">
      <c r="B60" s="57">
        <v>57</v>
      </c>
      <c r="C60" s="57" t="s">
        <v>244</v>
      </c>
      <c r="D60" s="57">
        <v>1</v>
      </c>
      <c r="E60" s="57" t="s">
        <v>177</v>
      </c>
      <c r="F60" s="59"/>
      <c r="G60" s="59">
        <f t="shared" si="0"/>
        <v>0</v>
      </c>
    </row>
    <row r="61" spans="2:7" ht="54.75" customHeight="1">
      <c r="B61" s="57">
        <v>58</v>
      </c>
      <c r="C61" s="57" t="s">
        <v>245</v>
      </c>
      <c r="D61" s="57">
        <v>1</v>
      </c>
      <c r="E61" s="57" t="s">
        <v>177</v>
      </c>
      <c r="F61" s="59"/>
      <c r="G61" s="59">
        <f t="shared" si="0"/>
        <v>0</v>
      </c>
    </row>
    <row r="62" spans="2:7" ht="54.75" customHeight="1">
      <c r="B62" s="57">
        <v>59</v>
      </c>
      <c r="C62" s="57" t="s">
        <v>246</v>
      </c>
      <c r="D62" s="57">
        <v>1</v>
      </c>
      <c r="E62" s="57" t="s">
        <v>177</v>
      </c>
      <c r="F62" s="59"/>
      <c r="G62" s="59">
        <f t="shared" si="0"/>
        <v>0</v>
      </c>
    </row>
    <row r="63" spans="2:7" ht="54.75" customHeight="1">
      <c r="B63" s="57">
        <v>60</v>
      </c>
      <c r="C63" s="57" t="s">
        <v>247</v>
      </c>
      <c r="D63" s="57">
        <v>1</v>
      </c>
      <c r="E63" s="57" t="s">
        <v>177</v>
      </c>
      <c r="F63" s="59"/>
      <c r="G63" s="59">
        <f t="shared" si="0"/>
        <v>0</v>
      </c>
    </row>
    <row r="64" spans="2:7" ht="54.75" customHeight="1">
      <c r="B64" s="57">
        <v>61</v>
      </c>
      <c r="C64" s="57" t="s">
        <v>248</v>
      </c>
      <c r="D64" s="57">
        <v>1</v>
      </c>
      <c r="E64" s="57" t="s">
        <v>177</v>
      </c>
      <c r="F64" s="59"/>
      <c r="G64" s="59">
        <f t="shared" si="0"/>
        <v>0</v>
      </c>
    </row>
    <row r="65" spans="2:7" ht="54.75" customHeight="1">
      <c r="B65" s="57">
        <v>62</v>
      </c>
      <c r="C65" s="57" t="s">
        <v>249</v>
      </c>
      <c r="D65" s="57">
        <v>1</v>
      </c>
      <c r="E65" s="57" t="s">
        <v>177</v>
      </c>
      <c r="F65" s="59"/>
      <c r="G65" s="59">
        <f t="shared" si="0"/>
        <v>0</v>
      </c>
    </row>
    <row r="66" spans="2:7" ht="54.75" customHeight="1">
      <c r="B66" s="57">
        <v>63</v>
      </c>
      <c r="C66" s="57" t="s">
        <v>250</v>
      </c>
      <c r="D66" s="57">
        <v>1</v>
      </c>
      <c r="E66" s="57" t="s">
        <v>177</v>
      </c>
      <c r="F66" s="59"/>
      <c r="G66" s="59">
        <f t="shared" si="0"/>
        <v>0</v>
      </c>
    </row>
    <row r="67" spans="2:7" ht="54.75" customHeight="1">
      <c r="B67" s="57">
        <v>64</v>
      </c>
      <c r="C67" s="57" t="s">
        <v>251</v>
      </c>
      <c r="D67" s="57">
        <v>1</v>
      </c>
      <c r="E67" s="57" t="s">
        <v>177</v>
      </c>
      <c r="F67" s="59"/>
      <c r="G67" s="59">
        <f t="shared" si="0"/>
        <v>0</v>
      </c>
    </row>
    <row r="68" spans="2:7" ht="54.75" customHeight="1">
      <c r="B68" s="58"/>
      <c r="C68" s="58"/>
      <c r="D68" s="78" t="s">
        <v>183</v>
      </c>
      <c r="E68" s="79"/>
      <c r="F68" s="79"/>
      <c r="G68" s="61">
        <f>SUM(G4:G67)</f>
        <v>0</v>
      </c>
    </row>
    <row r="69" spans="2:7" ht="54.75" customHeight="1">
      <c r="B69" s="74" t="s">
        <v>197</v>
      </c>
      <c r="C69" s="74"/>
      <c r="D69" s="74"/>
      <c r="E69" s="74"/>
      <c r="F69" s="74"/>
      <c r="G69" s="74"/>
    </row>
    <row r="70" spans="2:7" ht="54.75" customHeight="1">
      <c r="B70" s="74"/>
      <c r="C70" s="74"/>
      <c r="D70" s="74"/>
      <c r="E70" s="74"/>
      <c r="F70" s="74"/>
      <c r="G70" s="74"/>
    </row>
    <row r="71" spans="2:7" ht="54.75" customHeight="1">
      <c r="B71" s="74"/>
      <c r="C71" s="74"/>
      <c r="D71" s="74"/>
      <c r="E71" s="74"/>
      <c r="F71" s="74"/>
      <c r="G71" s="74"/>
    </row>
    <row r="73" spans="3:5" ht="15.75">
      <c r="C73" s="80" t="s">
        <v>184</v>
      </c>
      <c r="D73" s="80"/>
      <c r="E73" s="80"/>
    </row>
    <row r="74" spans="3:5" ht="15.75">
      <c r="C74" s="62"/>
      <c r="D74" s="62"/>
      <c r="E74" s="62"/>
    </row>
    <row r="75" spans="3:5" ht="15.75">
      <c r="C75" s="81" t="s">
        <v>185</v>
      </c>
      <c r="D75" s="81"/>
      <c r="E75" s="81"/>
    </row>
  </sheetData>
  <sheetProtection/>
  <mergeCells count="5">
    <mergeCell ref="B69:G71"/>
    <mergeCell ref="B2:G2"/>
    <mergeCell ref="D68:F68"/>
    <mergeCell ref="C73:E73"/>
    <mergeCell ref="C75:E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 Jerzy Auguścik</dc:creator>
  <cp:keywords/>
  <dc:description/>
  <cp:lastModifiedBy>Robert Bartoszewski</cp:lastModifiedBy>
  <cp:lastPrinted>2023-12-01T11:21:46Z</cp:lastPrinted>
  <dcterms:created xsi:type="dcterms:W3CDTF">2018-10-30T11:36:16Z</dcterms:created>
  <dcterms:modified xsi:type="dcterms:W3CDTF">2024-01-10T08:24:36Z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0x010100EEE8796559840B4AA3D2980059F1B2BA</vt:lpwstr>
  </property>
  <property fmtid="{D5CDD505-2E9C-101B-9397-08002B2CF9AE}" pid="3" name="_activity">
    <vt:lpwstr/>
  </property>
</Properties>
</file>