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 2023\ZG.270.10.2023 Wykonywanie usług z zakresu gospodarki leśnej w roku 2024\Dokumentacja - przygtowanie\"/>
    </mc:Choice>
  </mc:AlternateContent>
  <xr:revisionPtr revIDLastSave="0" documentId="8_{15906CE3-CFA9-4DEA-916B-450167E0606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8" i="1" l="1"/>
  <c r="K67" i="1"/>
  <c r="L67" i="1" s="1"/>
  <c r="I67" i="1"/>
  <c r="I66" i="1"/>
  <c r="K65" i="1"/>
  <c r="I65" i="1"/>
  <c r="L65" i="1" s="1"/>
  <c r="I64" i="1"/>
  <c r="K64" i="1" s="1"/>
  <c r="K63" i="1"/>
  <c r="L63" i="1" s="1"/>
  <c r="I63" i="1"/>
  <c r="I62" i="1"/>
  <c r="I61" i="1"/>
  <c r="I60" i="1"/>
  <c r="K60" i="1" s="1"/>
  <c r="L60" i="1" s="1"/>
  <c r="I59" i="1"/>
  <c r="I58" i="1"/>
  <c r="I57" i="1"/>
  <c r="I56" i="1"/>
  <c r="K56" i="1" s="1"/>
  <c r="L56" i="1" s="1"/>
  <c r="K55" i="1"/>
  <c r="I55" i="1"/>
  <c r="L55" i="1" s="1"/>
  <c r="I54" i="1"/>
  <c r="K54" i="1" s="1"/>
  <c r="I53" i="1"/>
  <c r="I52" i="1"/>
  <c r="K52" i="1" s="1"/>
  <c r="I51" i="1"/>
  <c r="K51" i="1" s="1"/>
  <c r="I50" i="1"/>
  <c r="K50" i="1" s="1"/>
  <c r="I49" i="1"/>
  <c r="I48" i="1"/>
  <c r="K48" i="1" s="1"/>
  <c r="L48" i="1" s="1"/>
  <c r="K47" i="1"/>
  <c r="L47" i="1" s="1"/>
  <c r="I47" i="1"/>
  <c r="I46" i="1"/>
  <c r="I45" i="1"/>
  <c r="K45" i="1" s="1"/>
  <c r="I44" i="1"/>
  <c r="K44" i="1" s="1"/>
  <c r="K43" i="1"/>
  <c r="L43" i="1" s="1"/>
  <c r="I43" i="1"/>
  <c r="I42" i="1"/>
  <c r="I41" i="1"/>
  <c r="I40" i="1"/>
  <c r="K40" i="1" s="1"/>
  <c r="L40" i="1" s="1"/>
  <c r="I39" i="1"/>
  <c r="I38" i="1"/>
  <c r="I37" i="1"/>
  <c r="K37" i="1" s="1"/>
  <c r="I36" i="1"/>
  <c r="K36" i="1" s="1"/>
  <c r="L36" i="1" s="1"/>
  <c r="K35" i="1"/>
  <c r="I35" i="1"/>
  <c r="L35" i="1" s="1"/>
  <c r="I34" i="1"/>
  <c r="K34" i="1" s="1"/>
  <c r="I33" i="1"/>
  <c r="I32" i="1"/>
  <c r="I31" i="1"/>
  <c r="I30" i="1"/>
  <c r="F70" i="1" s="1"/>
  <c r="L62" i="1" l="1"/>
  <c r="L57" i="1"/>
  <c r="L32" i="1"/>
  <c r="L49" i="1"/>
  <c r="L38" i="1"/>
  <c r="L33" i="1"/>
  <c r="L68" i="1"/>
  <c r="L64" i="1"/>
  <c r="L51" i="1"/>
  <c r="K58" i="1"/>
  <c r="L58" i="1" s="1"/>
  <c r="K30" i="1"/>
  <c r="L30" i="1"/>
  <c r="K32" i="1"/>
  <c r="L45" i="1"/>
  <c r="K39" i="1"/>
  <c r="L39" i="1" s="1"/>
  <c r="L52" i="1"/>
  <c r="K59" i="1"/>
  <c r="L59" i="1" s="1"/>
  <c r="K46" i="1"/>
  <c r="L46" i="1" s="1"/>
  <c r="K66" i="1"/>
  <c r="L66" i="1" s="1"/>
  <c r="L37" i="1"/>
  <c r="K33" i="1"/>
  <c r="K53" i="1"/>
  <c r="L53" i="1" s="1"/>
  <c r="K57" i="1"/>
  <c r="L44" i="1"/>
  <c r="L34" i="1"/>
  <c r="K41" i="1"/>
  <c r="L41" i="1" s="1"/>
  <c r="L54" i="1"/>
  <c r="K61" i="1"/>
  <c r="L61" i="1" s="1"/>
  <c r="K68" i="1"/>
  <c r="L50" i="1"/>
  <c r="K38" i="1"/>
  <c r="K31" i="1"/>
  <c r="L31" i="1" s="1"/>
  <c r="K42" i="1"/>
  <c r="L42" i="1" s="1"/>
  <c r="K62" i="1"/>
  <c r="K49" i="1"/>
  <c r="F71" i="1" l="1"/>
  <c r="B26" i="1" s="1"/>
</calcChain>
</file>

<file path=xl/sharedStrings.xml><?xml version="1.0" encoding="utf-8"?>
<sst xmlns="http://schemas.openxmlformats.org/spreadsheetml/2006/main" count="195" uniqueCount="164">
  <si>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</si>
  <si>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</si>
  <si>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</si>
  <si>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</si>
  <si>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</si>
  <si>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</si>
  <si>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</si>
  <si>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</si>
  <si>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</si>
  <si>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</si>
  <si>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85</t>
  </si>
  <si>
    <t>SPUL-GZ</t>
  </si>
  <si>
    <t>Spulchnianie gleby glebogryzarką zmechanizowaną</t>
  </si>
  <si>
    <t>HA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</si>
  <si>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</si>
  <si>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</si>
  <si>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</si>
  <si>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</si>
  <si>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</si>
  <si>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</si>
  <si>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</si>
  <si>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</si>
  <si>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</si>
  <si>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</si>
  <si>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</si>
  <si>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</si>
  <si>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</si>
  <si>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</si>
  <si>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</si>
  <si>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</si>
  <si>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</si>
  <si>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213</t>
  </si>
  <si>
    <t>WYOR-CS</t>
  </si>
  <si>
    <t>Wyorywanie lub podcinanie sadzonek ciągnikowym podcinaczem sekcyjnym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</si>
  <si>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</si>
  <si>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</si>
  <si>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</si>
  <si>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</si>
  <si>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</si>
  <si>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</si>
  <si>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</si>
  <si>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</si>
  <si>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</si>
  <si>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</si>
  <si>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</si>
  <si>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</si>
  <si>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223</t>
  </si>
  <si>
    <t>SIEW-KC</t>
  </si>
  <si>
    <t>Rozsiew kompostu rozrzutnikiem</t>
  </si>
  <si>
    <t>M3P</t>
  </si>
  <si>
    <t>224</t>
  </si>
  <si>
    <t>SIEW-NC</t>
  </si>
  <si>
    <t>Rozsiew nawozów startowo rozrzutnikiem</t>
  </si>
  <si>
    <t>226</t>
  </si>
  <si>
    <t>NAW-MIND</t>
  </si>
  <si>
    <t>Nawożenie mineralne - dolistne</t>
  </si>
  <si>
    <t>227</t>
  </si>
  <si>
    <t>SIEW-OC</t>
  </si>
  <si>
    <t>Rozsiew obornika rozrzutnikiem</t>
  </si>
  <si>
    <t>TONA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</si>
  <si>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</si>
  <si>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</si>
  <si>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</si>
  <si>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</si>
  <si>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</si>
  <si>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</si>
  <si>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235</t>
  </si>
  <si>
    <t>PRZER-NAS</t>
  </si>
  <si>
    <t>Przerywanie nadmiarów siewów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</si>
  <si>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</si>
  <si>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</si>
  <si>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</si>
  <si>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</si>
  <si>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</si>
  <si>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</si>
  <si>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242</t>
  </si>
  <si>
    <t>SZK-1.5R</t>
  </si>
  <si>
    <t>Szkółkowanie sadzonek 1,5-rocznych z doniesieniem do miejsca szkółkowania</t>
  </si>
  <si>
    <t>TSZT</t>
  </si>
  <si>
    <t>252</t>
  </si>
  <si>
    <t>WYJ 1R</t>
  </si>
  <si>
    <t>Wyjęcie 1-latek</t>
  </si>
  <si>
    <t>253</t>
  </si>
  <si>
    <t>WYJ 2-3L</t>
  </si>
  <si>
    <t>Wyjęcie 2-3 latek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</si>
  <si>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</si>
  <si>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</si>
  <si>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</si>
  <si>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</si>
  <si>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</si>
  <si>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</si>
  <si>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</si>
  <si>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</si>
  <si>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</si>
  <si>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271</t>
  </si>
  <si>
    <t>SIEW-DC</t>
  </si>
  <si>
    <t>Siew nasion drobnych</t>
  </si>
  <si>
    <t>275</t>
  </si>
  <si>
    <t>SIEW-R</t>
  </si>
  <si>
    <t>Siew nasion</t>
  </si>
  <si>
    <t>287</t>
  </si>
  <si>
    <t>GRAB-R</t>
  </si>
  <si>
    <t>Wygrabianie powierzchni z korzeni i pozostałości drzewnych</t>
  </si>
  <si>
    <t>289</t>
  </si>
  <si>
    <t>WIĄZ-PE</t>
  </si>
  <si>
    <t>Wiązanie sadzonek w pęczki i etykietowanie</t>
  </si>
  <si>
    <t>290</t>
  </si>
  <si>
    <t>GLEBOSZ</t>
  </si>
  <si>
    <t>Głęboszowanie na szkółce</t>
  </si>
  <si>
    <t>291</t>
  </si>
  <si>
    <t>WYOR-AK</t>
  </si>
  <si>
    <t>Wyorywanie sadzonek ciągnikowym wyorywaczem aktywnym</t>
  </si>
  <si>
    <t>323</t>
  </si>
  <si>
    <t>PRZER-K</t>
  </si>
  <si>
    <t>Przerabianie kompostu</t>
  </si>
  <si>
    <t>388</t>
  </si>
  <si>
    <t>ZB-NASDB</t>
  </si>
  <si>
    <t>Zbiór nasion dęba</t>
  </si>
  <si>
    <t>KG</t>
  </si>
  <si>
    <t>389</t>
  </si>
  <si>
    <t>ZB-NASBK</t>
  </si>
  <si>
    <t>Zbiór nasion buka</t>
  </si>
  <si>
    <t>391</t>
  </si>
  <si>
    <t>ZB-NASLP</t>
  </si>
  <si>
    <t>Zbiór nasion lipy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</si>
  <si>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</si>
  <si>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</si>
  <si>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</si>
  <si>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</si>
  <si>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</si>
  <si>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</si>
  <si>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</si>
  <si>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</si>
  <si>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</si>
  <si>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</si>
  <si>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</si>
  <si>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</si>
  <si>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</si>
  <si>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</si>
  <si>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</si>
  <si>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</si>
  <si>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</si>
  <si>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</si>
  <si>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</si>
  <si>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</si>
  <si>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</si>
  <si>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</si>
  <si>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Jedwabno</t>
  </si>
  <si>
    <t xml:space="preserve">12-122 Jedwabno; 1 Maja 3                      </t>
  </si>
  <si>
    <t>Odpowiadając na ogłoszenie o przetargu nieograniczonym na „Wykonywanie usług z zakresu gospodarki leśnej na terenie Nadleśnictwa Jedwabno w roku 2024''  składamy niniejszym ofertę na pakiet 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</si>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</sst>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0"/>
  <sheetViews>
    <sheetView tabSelected="1" workbookViewId="0">
      <selection activeCell="S33" sqref="S3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141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2"/>
      <c r="C4" s="32"/>
      <c r="D4" s="3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2"/>
      <c r="C6" s="32"/>
      <c r="D6" s="3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2"/>
      <c r="C8" s="32"/>
      <c r="D8" s="32"/>
    </row>
    <row r="9" spans="2:15" s="1" customFormat="1" ht="4.3499999999999996" customHeight="1" x14ac:dyDescent="0.2"/>
    <row r="10" spans="2:15" s="1" customFormat="1" ht="6.95" customHeight="1" x14ac:dyDescent="0.2">
      <c r="B10" s="35" t="s">
        <v>142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4" t="s">
        <v>143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0" t="s">
        <v>144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4" t="s">
        <v>145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146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147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148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37" t="s">
        <v>149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7" t="s">
        <v>163</v>
      </c>
      <c r="M29" s="17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</v>
      </c>
      <c r="H30" s="10">
        <v>0</v>
      </c>
      <c r="I30" s="9">
        <f t="shared" ref="I30:I68" si="0">ROUND(G30* H30,2)</f>
        <v>0</v>
      </c>
      <c r="J30" s="5">
        <v>8</v>
      </c>
      <c r="K30" s="9">
        <f t="shared" ref="K30:K68" si="1">ROUND(I30* J30/100,2)</f>
        <v>0</v>
      </c>
      <c r="L30" s="12">
        <f t="shared" ref="L30:L68" si="2">ROUND(I30+ K30,2)</f>
        <v>0</v>
      </c>
      <c r="M30" s="13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8">
        <v>84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2">
        <f t="shared" si="2"/>
        <v>0</v>
      </c>
      <c r="M31" s="13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2074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2">
        <f t="shared" si="2"/>
        <v>0</v>
      </c>
      <c r="M32" s="13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1200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2">
        <f t="shared" si="2"/>
        <v>0</v>
      </c>
      <c r="M33" s="13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400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2">
        <f t="shared" si="2"/>
        <v>0</v>
      </c>
      <c r="M34" s="13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320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2">
        <f t="shared" si="2"/>
        <v>0</v>
      </c>
      <c r="M35" s="13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50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2">
        <f t="shared" si="2"/>
        <v>0</v>
      </c>
      <c r="M36" s="13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102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2">
        <f t="shared" si="2"/>
        <v>0</v>
      </c>
      <c r="M37" s="13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21</v>
      </c>
      <c r="G38" s="8">
        <v>100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2">
        <f t="shared" si="2"/>
        <v>0</v>
      </c>
      <c r="M38" s="13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21</v>
      </c>
      <c r="G39" s="8">
        <v>120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2">
        <f t="shared" si="2"/>
        <v>0</v>
      </c>
      <c r="M39" s="13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21</v>
      </c>
      <c r="G40" s="8">
        <v>75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2">
        <f t="shared" si="2"/>
        <v>0</v>
      </c>
      <c r="M40" s="13"/>
    </row>
    <row r="41" spans="2:13" s="1" customFormat="1" ht="19.7" customHeight="1" x14ac:dyDescent="0.2">
      <c r="B41" s="5">
        <v>12</v>
      </c>
      <c r="C41" s="6" t="s">
        <v>46</v>
      </c>
      <c r="D41" s="6" t="s">
        <v>47</v>
      </c>
      <c r="E41" s="7" t="s">
        <v>48</v>
      </c>
      <c r="F41" s="6" t="s">
        <v>49</v>
      </c>
      <c r="G41" s="8">
        <v>150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2">
        <f t="shared" si="2"/>
        <v>0</v>
      </c>
      <c r="M41" s="13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13</v>
      </c>
      <c r="G42" s="8">
        <v>3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2">
        <f t="shared" si="2"/>
        <v>0</v>
      </c>
      <c r="M42" s="13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21</v>
      </c>
      <c r="G43" s="8">
        <v>600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2">
        <f t="shared" si="2"/>
        <v>0</v>
      </c>
      <c r="M43" s="13"/>
    </row>
    <row r="44" spans="2:13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59</v>
      </c>
      <c r="G44" s="8">
        <v>4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2">
        <f t="shared" si="2"/>
        <v>0</v>
      </c>
      <c r="M44" s="13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21</v>
      </c>
      <c r="G45" s="8">
        <v>849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2">
        <f t="shared" si="2"/>
        <v>0</v>
      </c>
      <c r="M45" s="13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21</v>
      </c>
      <c r="G46" s="8">
        <v>75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21</v>
      </c>
      <c r="G47" s="8">
        <v>12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28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21</v>
      </c>
      <c r="G48" s="8">
        <v>176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21</v>
      </c>
      <c r="G49" s="8">
        <v>120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28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78</v>
      </c>
      <c r="G50" s="8">
        <v>80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78</v>
      </c>
      <c r="G51" s="8">
        <v>570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78</v>
      </c>
      <c r="G52" s="8">
        <v>700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78</v>
      </c>
      <c r="G53" s="8">
        <v>500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78</v>
      </c>
      <c r="G54" s="8">
        <v>230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78</v>
      </c>
      <c r="G55" s="8">
        <v>70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21</v>
      </c>
      <c r="G56" s="8">
        <v>51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21</v>
      </c>
      <c r="G57" s="8">
        <v>78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21</v>
      </c>
      <c r="G58" s="8">
        <v>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78</v>
      </c>
      <c r="G59" s="8">
        <v>690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21</v>
      </c>
      <c r="G60" s="8">
        <v>250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21</v>
      </c>
      <c r="G61" s="8">
        <v>150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49</v>
      </c>
      <c r="G62" s="8">
        <v>450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118</v>
      </c>
      <c r="G63" s="8">
        <v>2500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118</v>
      </c>
      <c r="G64" s="8">
        <v>50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118</v>
      </c>
      <c r="G65" s="8">
        <v>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118</v>
      </c>
      <c r="G66" s="8">
        <v>11.3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38</v>
      </c>
      <c r="C67" s="6" t="s">
        <v>128</v>
      </c>
      <c r="D67" s="6" t="s">
        <v>129</v>
      </c>
      <c r="E67" s="7" t="s">
        <v>130</v>
      </c>
      <c r="F67" s="6" t="s">
        <v>131</v>
      </c>
      <c r="G67" s="8">
        <v>643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" customHeight="1" x14ac:dyDescent="0.2">
      <c r="B68" s="5">
        <v>39</v>
      </c>
      <c r="C68" s="6" t="s">
        <v>132</v>
      </c>
      <c r="D68" s="6" t="s">
        <v>133</v>
      </c>
      <c r="E68" s="7" t="s">
        <v>134</v>
      </c>
      <c r="F68" s="6" t="s">
        <v>131</v>
      </c>
      <c r="G68" s="8">
        <v>163.19999999999999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55.9" customHeight="1" x14ac:dyDescent="0.2"/>
    <row r="70" spans="2:14" s="1" customFormat="1" ht="21.4" customHeight="1" x14ac:dyDescent="0.2">
      <c r="B70" s="33" t="s">
        <v>135</v>
      </c>
      <c r="C70" s="33"/>
      <c r="D70" s="33"/>
      <c r="E70" s="33"/>
      <c r="F70" s="21">
        <f>ROUND(I30+I31+I32+I33+I34+I35+I36+I37+I38+I39+I40+I41+I42+I43+I44+I45+I46+I47+I48+I49+I50+I51+I52+I53+I54+I55+I56+I57+I58+I59+I60+I61+I62+I63+I64+I65+I66+I67+I68,2)</f>
        <v>0</v>
      </c>
      <c r="G70" s="22"/>
      <c r="H70" s="22"/>
      <c r="I70" s="22"/>
      <c r="J70" s="22"/>
      <c r="K70" s="22"/>
      <c r="L70" s="22"/>
      <c r="M70" s="23"/>
    </row>
    <row r="71" spans="2:14" s="1" customFormat="1" ht="21.4" customHeight="1" x14ac:dyDescent="0.2">
      <c r="B71" s="33" t="s">
        <v>136</v>
      </c>
      <c r="C71" s="33"/>
      <c r="D71" s="33"/>
      <c r="E71" s="33"/>
      <c r="F71" s="24">
        <f>ROUND(L30+L31+L32+L33+L34+L35+L36+L37+L38+L39+L40+L41+L42+L43+L44+L45+L46+L47+L48+L49+L50+L51+L52+L53+L54+L55+L56+L57+L58+L59+L60+L61+L62+L63+L64+L65+L66+L67+L68,2)</f>
        <v>0</v>
      </c>
      <c r="G71" s="25"/>
      <c r="H71" s="25"/>
      <c r="I71" s="25"/>
      <c r="J71" s="25"/>
      <c r="K71" s="25"/>
      <c r="L71" s="25"/>
      <c r="M71" s="26"/>
    </row>
    <row r="72" spans="2:14" s="1" customFormat="1" ht="11.1" customHeight="1" x14ac:dyDescent="0.2"/>
    <row r="73" spans="2:14" s="1" customFormat="1" ht="80.099999999999994" customHeight="1" x14ac:dyDescent="0.2">
      <c r="B73" s="18" t="s">
        <v>150</v>
      </c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2:14" s="1" customFormat="1" ht="2.65" customHeight="1" x14ac:dyDescent="0.2"/>
    <row r="75" spans="2:14" s="1" customFormat="1" ht="110.1" customHeight="1" x14ac:dyDescent="0.2">
      <c r="B75" s="18" t="s">
        <v>151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2:14" s="1" customFormat="1" ht="5.25" customHeight="1" x14ac:dyDescent="0.2"/>
    <row r="77" spans="2:14" s="1" customFormat="1" ht="110.1" customHeight="1" x14ac:dyDescent="0.2">
      <c r="B77" s="19" t="s">
        <v>152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2:14" s="1" customFormat="1" ht="5.25" customHeight="1" x14ac:dyDescent="0.2"/>
    <row r="79" spans="2:14" s="1" customFormat="1" ht="37.9" customHeight="1" x14ac:dyDescent="0.2">
      <c r="B79" s="31" t="s">
        <v>137</v>
      </c>
      <c r="C79" s="31"/>
      <c r="D79" s="31"/>
      <c r="E79" s="31"/>
      <c r="F79" s="27" t="s">
        <v>138</v>
      </c>
      <c r="G79" s="27"/>
      <c r="H79" s="27"/>
      <c r="I79" s="27"/>
      <c r="J79" s="27"/>
      <c r="K79" s="27"/>
      <c r="L79" s="27"/>
    </row>
    <row r="80" spans="2:14" s="1" customFormat="1" ht="28.7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2:14" s="1" customFormat="1" ht="28.7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2:14" s="1" customFormat="1" ht="28.7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2:14" s="1" customFormat="1" ht="28.7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" customFormat="1" ht="2.65" customHeight="1" x14ac:dyDescent="0.2"/>
    <row r="85" spans="2:14" s="1" customFormat="1" ht="203.1" customHeight="1" x14ac:dyDescent="0.2">
      <c r="B85" s="18" t="s">
        <v>153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2:14" s="1" customFormat="1" ht="2.65" customHeight="1" x14ac:dyDescent="0.2"/>
    <row r="87" spans="2:14" s="1" customFormat="1" ht="36.950000000000003" customHeight="1" x14ac:dyDescent="0.2">
      <c r="B87" s="30" t="s">
        <v>154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1" customFormat="1" ht="2.65" customHeight="1" x14ac:dyDescent="0.2"/>
    <row r="89" spans="2:14" s="1" customFormat="1" ht="37.9" customHeight="1" x14ac:dyDescent="0.2">
      <c r="B89" s="31" t="s">
        <v>139</v>
      </c>
      <c r="C89" s="31"/>
      <c r="D89" s="31"/>
      <c r="E89" s="31"/>
      <c r="F89" s="29" t="s">
        <v>140</v>
      </c>
      <c r="G89" s="29"/>
      <c r="H89" s="29"/>
      <c r="I89" s="29"/>
      <c r="J89" s="29"/>
      <c r="K89" s="29"/>
      <c r="L89" s="29"/>
    </row>
    <row r="90" spans="2:14" s="1" customFormat="1" ht="28.7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2:14" s="1" customFormat="1" ht="28.7" customHeight="1" x14ac:dyDescent="0.2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spans="2:14" s="1" customFormat="1" ht="28.7" customHeight="1" x14ac:dyDescent="0.2"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2:14" s="1" customFormat="1" ht="28.7" customHeight="1" x14ac:dyDescent="0.2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spans="2:14" s="1" customFormat="1" ht="2.65" customHeight="1" x14ac:dyDescent="0.2"/>
    <row r="95" spans="2:14" s="1" customFormat="1" ht="159.94999999999999" customHeight="1" x14ac:dyDescent="0.2">
      <c r="B95" s="18" t="s">
        <v>155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2.65" customHeight="1" x14ac:dyDescent="0.2"/>
    <row r="97" spans="2:14" s="1" customFormat="1" ht="54.95" customHeight="1" x14ac:dyDescent="0.2">
      <c r="B97" s="18" t="s">
        <v>156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"/>
    <row r="99" spans="2:14" s="1" customFormat="1" ht="60" customHeight="1" x14ac:dyDescent="0.2">
      <c r="B99" s="19" t="s">
        <v>157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2.65" customHeight="1" x14ac:dyDescent="0.2"/>
    <row r="101" spans="2:14" s="1" customFormat="1" ht="48" customHeight="1" x14ac:dyDescent="0.2">
      <c r="B101" s="19" t="s">
        <v>158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2:14" s="1" customFormat="1" ht="2.65" customHeight="1" x14ac:dyDescent="0.2"/>
    <row r="103" spans="2:14" s="1" customFormat="1" ht="125.1" customHeight="1" x14ac:dyDescent="0.2">
      <c r="B103" s="18" t="s">
        <v>159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2.65" customHeight="1" x14ac:dyDescent="0.2"/>
    <row r="105" spans="2:14" s="1" customFormat="1" ht="84.95" customHeight="1" x14ac:dyDescent="0.2">
      <c r="B105" s="18" t="s">
        <v>160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86.85" customHeight="1" x14ac:dyDescent="0.2"/>
    <row r="107" spans="2:14" s="1" customFormat="1" ht="17.649999999999999" customHeight="1" x14ac:dyDescent="0.2">
      <c r="I107" s="15" t="s">
        <v>161</v>
      </c>
      <c r="J107" s="15"/>
    </row>
    <row r="108" spans="2:14" s="1" customFormat="1" ht="145.15" customHeight="1" x14ac:dyDescent="0.2"/>
    <row r="109" spans="2:14" s="1" customFormat="1" ht="81.599999999999994" customHeight="1" x14ac:dyDescent="0.2">
      <c r="B109" s="36" t="s">
        <v>162</v>
      </c>
      <c r="C109" s="36"/>
      <c r="D109" s="36"/>
      <c r="E109" s="36"/>
      <c r="F109" s="36"/>
      <c r="G109" s="36"/>
      <c r="H109" s="36"/>
      <c r="I109" s="36"/>
      <c r="J109" s="36"/>
    </row>
    <row r="110" spans="2:14" s="1" customFormat="1" ht="28.7" customHeight="1" x14ac:dyDescent="0.2"/>
  </sheetData>
  <mergeCells count="93">
    <mergeCell ref="B10:D11"/>
    <mergeCell ref="B101:N101"/>
    <mergeCell ref="B103:N103"/>
    <mergeCell ref="B105:N105"/>
    <mergeCell ref="B109:J109"/>
    <mergeCell ref="B24:L24"/>
    <mergeCell ref="B26:L26"/>
    <mergeCell ref="B75:N75"/>
    <mergeCell ref="B77:N77"/>
    <mergeCell ref="B79:E79"/>
    <mergeCell ref="B80:E80"/>
    <mergeCell ref="B81:E81"/>
    <mergeCell ref="B4:D4"/>
    <mergeCell ref="B6:D6"/>
    <mergeCell ref="B70:E70"/>
    <mergeCell ref="B71:E71"/>
    <mergeCell ref="B73:N73"/>
    <mergeCell ref="B8:D8"/>
    <mergeCell ref="G11:N1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82:E82"/>
    <mergeCell ref="B83:E83"/>
    <mergeCell ref="B85:N85"/>
    <mergeCell ref="B87:N87"/>
    <mergeCell ref="B89:E89"/>
    <mergeCell ref="B90:E90"/>
    <mergeCell ref="B91:E91"/>
    <mergeCell ref="B92:E92"/>
    <mergeCell ref="B93:E93"/>
    <mergeCell ref="B95:N95"/>
    <mergeCell ref="B97:N97"/>
    <mergeCell ref="B99:N99"/>
    <mergeCell ref="E14:G14"/>
    <mergeCell ref="F70:M70"/>
    <mergeCell ref="F71:M71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L43:M43"/>
    <mergeCell ref="I107:J107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61:M61"/>
    <mergeCell ref="L62:M62"/>
    <mergeCell ref="L53:M53"/>
    <mergeCell ref="L54:M54"/>
    <mergeCell ref="L55:M55"/>
    <mergeCell ref="L56:M56"/>
    <mergeCell ref="L57:M57"/>
    <mergeCell ref="B3:E3"/>
    <mergeCell ref="B5:E5"/>
    <mergeCell ref="B7:E7"/>
    <mergeCell ref="L68:M68"/>
    <mergeCell ref="B16:I16"/>
    <mergeCell ref="B18:I18"/>
    <mergeCell ref="B20:I20"/>
    <mergeCell ref="B22:I22"/>
    <mergeCell ref="L63:M63"/>
    <mergeCell ref="L64:M64"/>
    <mergeCell ref="L65:M65"/>
    <mergeCell ref="L66:M66"/>
    <mergeCell ref="L67:M67"/>
    <mergeCell ref="L58:M58"/>
    <mergeCell ref="L59:M59"/>
    <mergeCell ref="L60:M6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N.Jedwabno Łukasz Ruść</cp:lastModifiedBy>
  <dcterms:created xsi:type="dcterms:W3CDTF">2023-11-10T11:21:31Z</dcterms:created>
  <dcterms:modified xsi:type="dcterms:W3CDTF">2023-11-10T11:57:18Z</dcterms:modified>
</cp:coreProperties>
</file>