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ALDEMAR\PRZETARGI 2024\ZDP-Z-1-2024 remont 1939 1942 1931\"/>
    </mc:Choice>
  </mc:AlternateContent>
  <xr:revisionPtr revIDLastSave="0" documentId="13_ncr:1_{E1DFC074-5698-4352-A5E0-CCC1697712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EDMIAR" sheetId="3" r:id="rId1"/>
    <sheet name="roboty ziemne" sheetId="13" r:id="rId2"/>
    <sheet name="oznakowanie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3" l="1"/>
  <c r="D8" i="13"/>
  <c r="D7" i="13"/>
  <c r="D23" i="13" l="1"/>
  <c r="D15" i="13" l="1"/>
  <c r="D22" i="13"/>
  <c r="D21" i="13"/>
  <c r="D14" i="13"/>
  <c r="D13" i="13"/>
  <c r="F8" i="13"/>
  <c r="F9" i="13" l="1"/>
  <c r="D16" i="13"/>
  <c r="D24" i="13"/>
</calcChain>
</file>

<file path=xl/sharedStrings.xml><?xml version="1.0" encoding="utf-8"?>
<sst xmlns="http://schemas.openxmlformats.org/spreadsheetml/2006/main" count="117" uniqueCount="80">
  <si>
    <t>PRZEDMIAR</t>
  </si>
  <si>
    <t>Lp</t>
  </si>
  <si>
    <t>Nazwa i opis pozycji</t>
  </si>
  <si>
    <t>jm.</t>
  </si>
  <si>
    <t>ilość</t>
  </si>
  <si>
    <t>ROBOTY POMIAROWE</t>
  </si>
  <si>
    <t>km</t>
  </si>
  <si>
    <t>ROBOTY ROZBIÓRKOWE</t>
  </si>
  <si>
    <t>m</t>
  </si>
  <si>
    <t>szt</t>
  </si>
  <si>
    <t>ROBOTY ZIEMNE</t>
  </si>
  <si>
    <t>skropienie warstwy konstrukcyjnej emulsja asfaltową 0.2 kg/m2</t>
  </si>
  <si>
    <t>ROBOTY WYKOŃCZENIOWE</t>
  </si>
  <si>
    <r>
      <t>m</t>
    </r>
    <r>
      <rPr>
        <b/>
        <vertAlign val="superscript"/>
        <sz val="8"/>
        <rFont val="Times New Roman"/>
        <family val="1"/>
        <charset val="238"/>
      </rPr>
      <t>2</t>
    </r>
    <r>
      <rPr>
        <sz val="10"/>
        <rFont val="Arial"/>
        <family val="2"/>
        <charset val="238"/>
      </rPr>
      <t/>
    </r>
  </si>
  <si>
    <r>
      <t>m</t>
    </r>
    <r>
      <rPr>
        <b/>
        <vertAlign val="superscript"/>
        <sz val="8"/>
        <rFont val="Times New Roman"/>
        <family val="1"/>
        <charset val="238"/>
      </rPr>
      <t>3</t>
    </r>
  </si>
  <si>
    <r>
      <t>m</t>
    </r>
    <r>
      <rPr>
        <b/>
        <vertAlign val="superscript"/>
        <sz val="8"/>
        <rFont val="Times New Roman"/>
        <family val="1"/>
        <charset val="238"/>
      </rPr>
      <t>2</t>
    </r>
  </si>
  <si>
    <t>ORGANIZACJA RUCHU</t>
  </si>
  <si>
    <t xml:space="preserve">roboty pomiarowe w terenie równinnym wraz z obsługą geodezyjną                                                     </t>
  </si>
  <si>
    <t xml:space="preserve">geodezyjna inwentaryzacja powykonawcza                               </t>
  </si>
  <si>
    <r>
      <t>m</t>
    </r>
    <r>
      <rPr>
        <b/>
        <vertAlign val="superscript"/>
        <sz val="8"/>
        <rFont val="Times New Roman"/>
        <family val="1"/>
        <charset val="238"/>
      </rPr>
      <t>2</t>
    </r>
    <r>
      <rPr>
        <sz val="10"/>
        <rFont val="Arial"/>
        <family val="2"/>
        <charset val="238"/>
      </rPr>
      <t/>
    </r>
  </si>
  <si>
    <t>profilowanie i zagęszczenie podłoża pod konstrukcję jezdni</t>
  </si>
  <si>
    <t>oczyszczenie warstwy konsrukcyjnej</t>
  </si>
  <si>
    <t xml:space="preserve">profilowanie i zagęszczenie podłoża pod konstrukcję zjazdów          </t>
  </si>
  <si>
    <t>tarcze znaków (wielkość średnie)</t>
  </si>
  <si>
    <t>od km</t>
  </si>
  <si>
    <t>do km</t>
  </si>
  <si>
    <t>powierzchnia (m2)</t>
  </si>
  <si>
    <t>strona</t>
  </si>
  <si>
    <t>P</t>
  </si>
  <si>
    <t>L</t>
  </si>
  <si>
    <t>skropienie warstwy konstrukcyjnej emulsja asfaltową 0.5 kg/m2</t>
  </si>
  <si>
    <t>Mg</t>
  </si>
  <si>
    <t xml:space="preserve">nasyp - formowanie i zagęszczenie z materiału dowiezionego                                                                             </t>
  </si>
  <si>
    <t>geotkanina separacyjno - wzmacniająca</t>
  </si>
  <si>
    <t>Roboty ziemne</t>
  </si>
  <si>
    <t>Rowy - oczyszczenie śr. 40cm</t>
  </si>
  <si>
    <t>poszerzenie</t>
  </si>
  <si>
    <t>zjazdy BA</t>
  </si>
  <si>
    <t>pobocza</t>
  </si>
  <si>
    <t>uzupełnienie po wykraczowaniu pni</t>
  </si>
  <si>
    <t xml:space="preserve">wykop - oczyszczenie rowów ziemia do utylizacji  (odwóz i utylizacja po stronie Wykonawcy )                </t>
  </si>
  <si>
    <t xml:space="preserve">wykop - ziemia do utylizacji  (odwóz i utylizacja po stronie Wykonawcy)                </t>
  </si>
  <si>
    <t>Symbol</t>
  </si>
  <si>
    <t>Szt</t>
  </si>
  <si>
    <t>Wielkość</t>
  </si>
  <si>
    <t>średnia</t>
  </si>
  <si>
    <t>Słupek 70</t>
  </si>
  <si>
    <t>A-1</t>
  </si>
  <si>
    <t>ha</t>
  </si>
  <si>
    <t>przepusty</t>
  </si>
  <si>
    <t>słupek ocynkowany średnica min. 70mm</t>
  </si>
  <si>
    <t xml:space="preserve"> w-wa podbudowy z mieszanki związanej  cementem C1.5/2 o gr. 20cm  - nie dopuszcza się wykonania metodą na miejscu</t>
  </si>
  <si>
    <t>warstwa wiążąca AC11W 4cm</t>
  </si>
  <si>
    <t>Wykopy</t>
  </si>
  <si>
    <t xml:space="preserve">pow. </t>
  </si>
  <si>
    <t xml:space="preserve">śr. gr. </t>
  </si>
  <si>
    <t>objętość</t>
  </si>
  <si>
    <t>Nasypy</t>
  </si>
  <si>
    <t>warstwa wyrównawcza AC11W gr. śr. 5cm</t>
  </si>
  <si>
    <t>połączenie nowej i starej nawierzhni siatka szklano - węglowa wstępnie powlekana asflatem o wytrzymałości na rozciąganie wzdłużnej i poprzecznej &gt;120 kN</t>
  </si>
  <si>
    <t>ZJAZDY Z BA</t>
  </si>
  <si>
    <t>warstwa ścieralna AC11S 4cm</t>
  </si>
  <si>
    <t xml:space="preserve">w-wa podbudowy z mieszanki niezwiązanej z KŁSM 0/31.5. C90/3 o gr. 20cm </t>
  </si>
  <si>
    <t>profilowanie i plantowanie pobocza do proj. Spadku</t>
  </si>
  <si>
    <t>PRZEPUSTY</t>
  </si>
  <si>
    <t>tablica informacyjna o dofinansowaniu 90x60cm</t>
  </si>
  <si>
    <t>śr wydatek</t>
  </si>
  <si>
    <t xml:space="preserve">Frezowanie nawierzchni z BA o gr. 5cm - włączenia                                  </t>
  </si>
  <si>
    <t>Rozbiórka przepustów betonowych o śr. 30cm  (odwóz i utylizacja po stronie Wykonawcy)</t>
  </si>
  <si>
    <t>PODBUDOWA - poszerzenie jezdni</t>
  </si>
  <si>
    <t>NAWIERZCHNIA JEZDNI</t>
  </si>
  <si>
    <t>Przepusty rurowe - rury HDPE o śr. 30 cm ŚCIANKI 2SZT</t>
  </si>
  <si>
    <t xml:space="preserve">Rozbiórka podbudowy z mieszanki stabilizowanej cementem  o gr. 15cm  -  (odwóz i utylizacja po stronie Wykonawcy)                                    </t>
  </si>
  <si>
    <t xml:space="preserve">Rozbiórka nawierzchni z BA o gr. 8cm  - przepust, korekta trasy wraz  z cięciem nawierzchni piłą  (odwóz i utylizacja po stronie Wykonawcy)                                    </t>
  </si>
  <si>
    <t xml:space="preserve">Mechaniczne karczowanie krzewów oraz drzew do średnicy 20cm </t>
  </si>
  <si>
    <t>Oznakowanie pionowe - wymiana istniejących znaków</t>
  </si>
  <si>
    <t xml:space="preserve">ścinanie drzew piłą mechaniczną o średnicy do 40 cm + mechaniczne karczowanie pni </t>
  </si>
  <si>
    <t>Poz. kat.</t>
  </si>
  <si>
    <t>Remont drogi powiatowej nr 1942C Dziewierzewo-Królikowo                                              od km 1+750 dk km 3+297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</si>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</sst>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u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12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11"/>
      <name val="Czcionka tekstu podstawowego"/>
      <family val="2"/>
      <charset val="238"/>
    </font>
    <font>
      <b/>
      <u/>
      <sz val="8"/>
      <color rgb="FFFF0000"/>
      <name val="Times New Roman"/>
      <family val="1"/>
      <charset val="238"/>
    </font>
    <font>
      <sz val="18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10"/>
      <name val="Arial CE"/>
      <family val="2"/>
      <charset val="238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>
      <alignment horizontal="left" vertical="top"/>
    </xf>
    <xf numFmtId="0" fontId="18" fillId="0" borderId="0"/>
    <xf numFmtId="0" fontId="17" fillId="0" borderId="0"/>
    <xf numFmtId="0" fontId="2" fillId="0" borderId="0"/>
    <xf numFmtId="0" fontId="15" fillId="0" borderId="0"/>
    <xf numFmtId="0" fontId="23" fillId="0" borderId="0"/>
    <xf numFmtId="0" fontId="17" fillId="0" borderId="0"/>
    <xf numFmtId="0" fontId="1" fillId="0" borderId="0"/>
  </cellStyleXfs>
  <cellXfs count="57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9" fillId="0" borderId="0" xfId="0" applyFont="1"/>
    <xf numFmtId="0" fontId="0" fillId="0" borderId="0" xfId="0" applyAlignment="1">
      <alignment wrapText="1"/>
    </xf>
    <xf numFmtId="0" fontId="21" fillId="0" borderId="0" xfId="0" applyFont="1"/>
    <xf numFmtId="0" fontId="19" fillId="0" borderId="1" xfId="0" applyFont="1" applyBorder="1"/>
    <xf numFmtId="0" fontId="9" fillId="0" borderId="1" xfId="1" applyFont="1" applyFill="1" applyBorder="1" applyAlignment="1" applyProtection="1">
      <alignment horizontal="center" vertical="center"/>
    </xf>
    <xf numFmtId="0" fontId="0" fillId="0" borderId="1" xfId="0" applyBorder="1"/>
    <xf numFmtId="49" fontId="22" fillId="0" borderId="1" xfId="6" applyNumberFormat="1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4" applyFont="1" applyBorder="1" applyAlignment="1">
      <alignment horizontal="left" vertical="center" wrapText="1"/>
    </xf>
    <xf numFmtId="0" fontId="22" fillId="0" borderId="1" xfId="0" applyFont="1" applyBorder="1"/>
    <xf numFmtId="0" fontId="7" fillId="2" borderId="8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20" fillId="3" borderId="1" xfId="1" applyFont="1" applyFill="1" applyBorder="1" applyAlignment="1" applyProtection="1">
      <alignment horizontal="center" vertical="center"/>
    </xf>
    <xf numFmtId="0" fontId="0" fillId="3" borderId="1" xfId="0" applyFill="1" applyBorder="1"/>
    <xf numFmtId="2" fontId="6" fillId="3" borderId="1" xfId="0" applyNumberFormat="1" applyFont="1" applyFill="1" applyBorder="1" applyAlignment="1">
      <alignment horizontal="center" vertical="center"/>
    </xf>
  </cellXfs>
  <cellStyles count="10">
    <cellStyle name="Hiperłącze" xfId="1" builtinId="8"/>
    <cellStyle name="Normalny" xfId="0" builtinId="0"/>
    <cellStyle name="Normalny 2" xfId="4" xr:uid="{D31388C1-52DD-4683-B50B-C5A5F54F15EA}"/>
    <cellStyle name="Normalny 3" xfId="3" xr:uid="{BC8C3D25-4181-4CE4-AAE8-AFAD3842D8C9}"/>
    <cellStyle name="Normalny 3 2" xfId="6" xr:uid="{68FD781B-CBD0-4166-A766-AC2E12D53626}"/>
    <cellStyle name="Normalny 4" xfId="8" xr:uid="{B14FA1BB-07E0-41D5-BC80-87697DE35BBA}"/>
    <cellStyle name="Normalny 5" xfId="5" xr:uid="{2FF5CF52-B6AA-493B-B116-9C1E7651BAEF}"/>
    <cellStyle name="Normalny 6" xfId="7" xr:uid="{FB9BF53B-892C-41D1-BFE6-2BDE7B19A3EB}"/>
    <cellStyle name="Normalny 7" xfId="9" xr:uid="{2CB40AE9-5024-4FE8-93C5-CE0174118514}"/>
    <cellStyle name="S9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zoomScale="140" zoomScaleNormal="140" workbookViewId="0">
      <selection activeCell="C51" sqref="C51"/>
    </sheetView>
  </sheetViews>
  <sheetFormatPr defaultRowHeight="14.25"/>
  <cols>
    <col min="1" max="1" width="4.375" style="18" customWidth="1"/>
    <col min="2" max="2" width="6.375" style="18" customWidth="1"/>
    <col min="3" max="3" width="40" customWidth="1"/>
    <col min="4" max="4" width="10.75" customWidth="1"/>
    <col min="5" max="5" width="10.375" customWidth="1"/>
    <col min="6" max="6" width="18.875" customWidth="1"/>
  </cols>
  <sheetData>
    <row r="1" spans="1:6" ht="22.5">
      <c r="A1" s="36" t="s">
        <v>0</v>
      </c>
      <c r="B1" s="36"/>
      <c r="C1" s="36"/>
      <c r="D1" s="36"/>
      <c r="E1" s="36"/>
    </row>
    <row r="2" spans="1:6" ht="39.75" customHeight="1">
      <c r="A2" s="37" t="s">
        <v>78</v>
      </c>
      <c r="B2" s="37"/>
      <c r="C2" s="37"/>
      <c r="D2" s="37"/>
      <c r="E2" s="37"/>
    </row>
    <row r="3" spans="1:6">
      <c r="A3" s="1"/>
      <c r="B3" s="1"/>
      <c r="C3" s="2"/>
      <c r="D3" s="3"/>
      <c r="E3" s="4"/>
    </row>
    <row r="4" spans="1:6" ht="21">
      <c r="A4" s="5" t="s">
        <v>1</v>
      </c>
      <c r="B4" s="5" t="s">
        <v>77</v>
      </c>
      <c r="C4" s="5" t="s">
        <v>2</v>
      </c>
      <c r="D4" s="15" t="s">
        <v>3</v>
      </c>
      <c r="E4" s="6" t="s">
        <v>4</v>
      </c>
    </row>
    <row r="5" spans="1:6">
      <c r="A5" s="5">
        <v>1</v>
      </c>
      <c r="B5" s="5">
        <v>2</v>
      </c>
      <c r="C5" s="5">
        <v>3</v>
      </c>
      <c r="D5" s="15">
        <v>4</v>
      </c>
      <c r="E5" s="5">
        <v>5</v>
      </c>
    </row>
    <row r="6" spans="1:6">
      <c r="A6" s="43"/>
      <c r="B6" s="43"/>
      <c r="C6" s="44" t="s">
        <v>5</v>
      </c>
      <c r="D6" s="45"/>
      <c r="E6" s="46"/>
    </row>
    <row r="7" spans="1:6">
      <c r="A7" s="8">
        <v>1</v>
      </c>
      <c r="B7" s="8"/>
      <c r="C7" s="9" t="s">
        <v>17</v>
      </c>
      <c r="D7" s="16" t="s">
        <v>6</v>
      </c>
      <c r="E7" s="33">
        <v>1.5470000000000002</v>
      </c>
    </row>
    <row r="8" spans="1:6">
      <c r="A8" s="8">
        <v>2</v>
      </c>
      <c r="B8" s="8"/>
      <c r="C8" s="9" t="s">
        <v>18</v>
      </c>
      <c r="D8" s="16" t="s">
        <v>79</v>
      </c>
      <c r="E8" s="10">
        <v>1</v>
      </c>
    </row>
    <row r="9" spans="1:6">
      <c r="A9" s="47"/>
      <c r="B9" s="47"/>
      <c r="C9" s="44" t="s">
        <v>7</v>
      </c>
      <c r="D9" s="48"/>
      <c r="E9" s="49"/>
    </row>
    <row r="10" spans="1:6">
      <c r="A10" s="8">
        <v>3</v>
      </c>
      <c r="B10" s="8"/>
      <c r="C10" s="9" t="s">
        <v>67</v>
      </c>
      <c r="D10" s="16" t="s">
        <v>19</v>
      </c>
      <c r="E10" s="10">
        <v>44</v>
      </c>
      <c r="F10" s="19"/>
    </row>
    <row r="11" spans="1:6" ht="33.75">
      <c r="A11" s="8">
        <v>4</v>
      </c>
      <c r="B11" s="8"/>
      <c r="C11" s="9" t="s">
        <v>73</v>
      </c>
      <c r="D11" s="16" t="s">
        <v>13</v>
      </c>
      <c r="E11" s="10">
        <v>650</v>
      </c>
    </row>
    <row r="12" spans="1:6" ht="22.5">
      <c r="A12" s="8">
        <v>5</v>
      </c>
      <c r="B12" s="8"/>
      <c r="C12" s="9" t="s">
        <v>72</v>
      </c>
      <c r="D12" s="16" t="s">
        <v>8</v>
      </c>
      <c r="E12" s="10">
        <v>650</v>
      </c>
    </row>
    <row r="13" spans="1:6" ht="22.5">
      <c r="A13" s="8">
        <v>6</v>
      </c>
      <c r="B13" s="8"/>
      <c r="C13" s="9" t="s">
        <v>68</v>
      </c>
      <c r="D13" s="16" t="s">
        <v>8</v>
      </c>
      <c r="E13" s="10">
        <v>6</v>
      </c>
    </row>
    <row r="14" spans="1:6" ht="22.5">
      <c r="A14" s="8"/>
      <c r="B14" s="8"/>
      <c r="C14" s="14" t="s">
        <v>76</v>
      </c>
      <c r="D14" s="15" t="s">
        <v>9</v>
      </c>
      <c r="E14" s="34">
        <v>23</v>
      </c>
    </row>
    <row r="15" spans="1:6">
      <c r="A15" s="8">
        <v>8</v>
      </c>
      <c r="B15" s="8"/>
      <c r="C15" s="24" t="s">
        <v>74</v>
      </c>
      <c r="D15" s="16" t="s">
        <v>48</v>
      </c>
      <c r="E15" s="10">
        <v>0.3</v>
      </c>
    </row>
    <row r="16" spans="1:6">
      <c r="A16" s="43"/>
      <c r="B16" s="43"/>
      <c r="C16" s="44" t="s">
        <v>10</v>
      </c>
      <c r="D16" s="50"/>
      <c r="E16" s="51"/>
    </row>
    <row r="17" spans="1:6" ht="22.5">
      <c r="A17" s="8">
        <v>9</v>
      </c>
      <c r="B17" s="8"/>
      <c r="C17" s="9" t="s">
        <v>41</v>
      </c>
      <c r="D17" s="7" t="s">
        <v>14</v>
      </c>
      <c r="E17" s="11">
        <v>1656</v>
      </c>
      <c r="F17" s="35"/>
    </row>
    <row r="18" spans="1:6" ht="22.5">
      <c r="A18" s="8">
        <v>10</v>
      </c>
      <c r="B18" s="8"/>
      <c r="C18" s="9" t="s">
        <v>40</v>
      </c>
      <c r="D18" s="7" t="s">
        <v>14</v>
      </c>
      <c r="E18" s="11">
        <v>28</v>
      </c>
    </row>
    <row r="19" spans="1:6">
      <c r="A19" s="8">
        <v>11</v>
      </c>
      <c r="B19" s="8"/>
      <c r="C19" s="9" t="s">
        <v>32</v>
      </c>
      <c r="D19" s="16" t="s">
        <v>14</v>
      </c>
      <c r="E19" s="11">
        <v>1196</v>
      </c>
      <c r="F19" s="35"/>
    </row>
    <row r="20" spans="1:6">
      <c r="A20" s="52"/>
      <c r="B20" s="52"/>
      <c r="C20" s="44" t="s">
        <v>69</v>
      </c>
      <c r="D20" s="45"/>
      <c r="E20" s="51"/>
    </row>
    <row r="21" spans="1:6">
      <c r="A21" s="12">
        <v>12</v>
      </c>
      <c r="B21" s="12"/>
      <c r="C21" s="17" t="s">
        <v>20</v>
      </c>
      <c r="D21" s="7" t="s">
        <v>19</v>
      </c>
      <c r="E21" s="10">
        <v>2866</v>
      </c>
    </row>
    <row r="22" spans="1:6">
      <c r="A22" s="12">
        <v>13</v>
      </c>
      <c r="B22" s="12"/>
      <c r="C22" s="17" t="s">
        <v>33</v>
      </c>
      <c r="D22" s="7" t="s">
        <v>19</v>
      </c>
      <c r="E22" s="10">
        <v>2866</v>
      </c>
    </row>
    <row r="23" spans="1:6" ht="22.5">
      <c r="A23" s="12">
        <v>14</v>
      </c>
      <c r="B23" s="12"/>
      <c r="C23" s="9" t="s">
        <v>51</v>
      </c>
      <c r="D23" s="7" t="s">
        <v>15</v>
      </c>
      <c r="E23" s="10">
        <v>2866</v>
      </c>
    </row>
    <row r="24" spans="1:6" ht="22.5">
      <c r="A24" s="12">
        <v>15</v>
      </c>
      <c r="B24" s="12"/>
      <c r="C24" s="9" t="s">
        <v>62</v>
      </c>
      <c r="D24" s="7" t="s">
        <v>19</v>
      </c>
      <c r="E24" s="10">
        <v>2866</v>
      </c>
    </row>
    <row r="25" spans="1:6">
      <c r="A25" s="12">
        <v>16</v>
      </c>
      <c r="B25" s="12"/>
      <c r="C25" s="29" t="s">
        <v>30</v>
      </c>
      <c r="D25" s="7" t="s">
        <v>19</v>
      </c>
      <c r="E25" s="10">
        <v>2756</v>
      </c>
    </row>
    <row r="26" spans="1:6">
      <c r="A26" s="12">
        <v>17</v>
      </c>
      <c r="B26" s="12"/>
      <c r="C26" s="9" t="s">
        <v>52</v>
      </c>
      <c r="D26" s="7" t="s">
        <v>19</v>
      </c>
      <c r="E26" s="10">
        <v>2756</v>
      </c>
    </row>
    <row r="27" spans="1:6" ht="33.75">
      <c r="A27" s="12">
        <v>18</v>
      </c>
      <c r="B27" s="12"/>
      <c r="C27" s="9" t="s">
        <v>59</v>
      </c>
      <c r="D27" s="7" t="s">
        <v>19</v>
      </c>
      <c r="E27" s="10">
        <v>1831</v>
      </c>
    </row>
    <row r="28" spans="1:6">
      <c r="A28" s="52"/>
      <c r="B28" s="52"/>
      <c r="C28" s="44" t="s">
        <v>70</v>
      </c>
      <c r="D28" s="43"/>
      <c r="E28" s="49"/>
    </row>
    <row r="29" spans="1:6">
      <c r="A29" s="12">
        <v>19</v>
      </c>
      <c r="B29" s="12"/>
      <c r="C29" s="9" t="s">
        <v>21</v>
      </c>
      <c r="D29" s="7" t="s">
        <v>15</v>
      </c>
      <c r="E29" s="10">
        <v>8728</v>
      </c>
    </row>
    <row r="30" spans="1:6">
      <c r="A30" s="12">
        <v>20</v>
      </c>
      <c r="B30" s="12"/>
      <c r="C30" s="9" t="s">
        <v>30</v>
      </c>
      <c r="D30" s="7" t="s">
        <v>15</v>
      </c>
      <c r="E30" s="10">
        <v>8728</v>
      </c>
    </row>
    <row r="31" spans="1:6">
      <c r="A31" s="12">
        <v>21</v>
      </c>
      <c r="B31" s="12"/>
      <c r="C31" s="9" t="s">
        <v>58</v>
      </c>
      <c r="D31" s="5" t="s">
        <v>31</v>
      </c>
      <c r="E31" s="10">
        <v>1156</v>
      </c>
    </row>
    <row r="32" spans="1:6">
      <c r="A32" s="12">
        <v>22</v>
      </c>
      <c r="B32" s="12"/>
      <c r="C32" s="9" t="s">
        <v>11</v>
      </c>
      <c r="D32" s="7" t="s">
        <v>15</v>
      </c>
      <c r="E32" s="10">
        <v>8573</v>
      </c>
    </row>
    <row r="33" spans="1:7">
      <c r="A33" s="12">
        <v>23</v>
      </c>
      <c r="B33" s="12"/>
      <c r="C33" s="9" t="s">
        <v>61</v>
      </c>
      <c r="D33" s="7" t="s">
        <v>15</v>
      </c>
      <c r="E33" s="10">
        <v>8573</v>
      </c>
      <c r="G33" s="35"/>
    </row>
    <row r="34" spans="1:7">
      <c r="A34" s="52"/>
      <c r="B34" s="52"/>
      <c r="C34" s="44" t="s">
        <v>60</v>
      </c>
      <c r="D34" s="45"/>
      <c r="E34" s="53"/>
    </row>
    <row r="35" spans="1:7">
      <c r="A35" s="12">
        <v>24</v>
      </c>
      <c r="B35" s="12"/>
      <c r="C35" s="9" t="s">
        <v>22</v>
      </c>
      <c r="D35" s="16" t="s">
        <v>13</v>
      </c>
      <c r="E35" s="11">
        <v>274</v>
      </c>
    </row>
    <row r="36" spans="1:7" ht="22.5">
      <c r="A36" s="12">
        <v>25</v>
      </c>
      <c r="B36" s="12"/>
      <c r="C36" s="9" t="s">
        <v>51</v>
      </c>
      <c r="D36" s="16" t="s">
        <v>15</v>
      </c>
      <c r="E36" s="11">
        <v>274</v>
      </c>
    </row>
    <row r="37" spans="1:7" ht="22.5">
      <c r="A37" s="12">
        <v>26</v>
      </c>
      <c r="B37" s="12"/>
      <c r="C37" s="9" t="s">
        <v>62</v>
      </c>
      <c r="D37" s="16" t="s">
        <v>15</v>
      </c>
      <c r="E37" s="11">
        <v>274</v>
      </c>
    </row>
    <row r="38" spans="1:7">
      <c r="A38" s="12">
        <v>27</v>
      </c>
      <c r="B38" s="12"/>
      <c r="C38" s="9" t="s">
        <v>30</v>
      </c>
      <c r="D38" s="16" t="s">
        <v>15</v>
      </c>
      <c r="E38" s="11">
        <v>274</v>
      </c>
    </row>
    <row r="39" spans="1:7">
      <c r="A39" s="12">
        <v>28</v>
      </c>
      <c r="B39" s="12"/>
      <c r="C39" s="9" t="s">
        <v>52</v>
      </c>
      <c r="D39" s="16" t="s">
        <v>15</v>
      </c>
      <c r="E39" s="11">
        <v>274</v>
      </c>
    </row>
    <row r="40" spans="1:7">
      <c r="A40" s="12">
        <v>29</v>
      </c>
      <c r="B40" s="12"/>
      <c r="C40" s="9" t="s">
        <v>11</v>
      </c>
      <c r="D40" s="16" t="s">
        <v>15</v>
      </c>
      <c r="E40" s="11">
        <v>274</v>
      </c>
    </row>
    <row r="41" spans="1:7">
      <c r="A41" s="12">
        <v>30</v>
      </c>
      <c r="B41" s="12"/>
      <c r="C41" s="9" t="s">
        <v>61</v>
      </c>
      <c r="D41" s="16" t="s">
        <v>15</v>
      </c>
      <c r="E41" s="11">
        <v>274</v>
      </c>
    </row>
    <row r="42" spans="1:7">
      <c r="A42" s="54"/>
      <c r="B42" s="54"/>
      <c r="C42" s="44" t="s">
        <v>16</v>
      </c>
      <c r="D42" s="48"/>
      <c r="E42" s="53"/>
    </row>
    <row r="43" spans="1:7">
      <c r="A43" s="22">
        <v>31</v>
      </c>
      <c r="B43" s="22"/>
      <c r="C43" s="14" t="s">
        <v>23</v>
      </c>
      <c r="D43" s="7" t="s">
        <v>9</v>
      </c>
      <c r="E43" s="13">
        <v>1</v>
      </c>
    </row>
    <row r="44" spans="1:7">
      <c r="A44" s="22">
        <v>32</v>
      </c>
      <c r="B44" s="22"/>
      <c r="C44" s="14" t="s">
        <v>65</v>
      </c>
      <c r="D44" s="7" t="s">
        <v>9</v>
      </c>
      <c r="E44" s="13">
        <v>2</v>
      </c>
    </row>
    <row r="45" spans="1:7">
      <c r="A45" s="22">
        <v>33</v>
      </c>
      <c r="B45" s="22"/>
      <c r="C45" s="14" t="s">
        <v>50</v>
      </c>
      <c r="D45" s="7" t="s">
        <v>9</v>
      </c>
      <c r="E45" s="13">
        <v>3</v>
      </c>
    </row>
    <row r="46" spans="1:7">
      <c r="A46" s="52"/>
      <c r="B46" s="52"/>
      <c r="C46" s="44" t="s">
        <v>64</v>
      </c>
      <c r="D46" s="55"/>
      <c r="E46" s="56"/>
    </row>
    <row r="47" spans="1:7">
      <c r="A47" s="22">
        <v>35</v>
      </c>
      <c r="B47" s="22"/>
      <c r="C47" s="9" t="s">
        <v>71</v>
      </c>
      <c r="D47" s="16" t="s">
        <v>8</v>
      </c>
      <c r="E47" s="10">
        <v>7.5</v>
      </c>
    </row>
    <row r="48" spans="1:7">
      <c r="A48" s="52"/>
      <c r="B48" s="52"/>
      <c r="C48" s="44" t="s">
        <v>12</v>
      </c>
      <c r="D48" s="48"/>
      <c r="E48" s="53"/>
      <c r="F48" s="31"/>
    </row>
    <row r="49" spans="1:5">
      <c r="A49" s="22">
        <v>36</v>
      </c>
      <c r="B49" s="22"/>
      <c r="C49" s="30" t="s">
        <v>63</v>
      </c>
      <c r="D49" s="7" t="s">
        <v>13</v>
      </c>
      <c r="E49" s="13">
        <v>3014</v>
      </c>
    </row>
  </sheetData>
  <mergeCells count="2">
    <mergeCell ref="A1:E1"/>
    <mergeCell ref="A2:E2"/>
  </mergeCells>
  <phoneticPr fontId="14" type="noConversion"/>
  <pageMargins left="0.7" right="0.7" top="0.75" bottom="0.75" header="0.3" footer="0.3"/>
  <pageSetup paperSize="9" scale="48" fitToHeight="0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558B6-3E1F-41AE-86D2-37983F1BFE19}">
  <dimension ref="A1:F24"/>
  <sheetViews>
    <sheetView topLeftCell="A2" workbookViewId="0">
      <selection activeCell="B14" sqref="B14"/>
    </sheetView>
  </sheetViews>
  <sheetFormatPr defaultRowHeight="14.25"/>
  <cols>
    <col min="1" max="1" width="15.25" customWidth="1"/>
    <col min="4" max="4" width="15.25" customWidth="1"/>
    <col min="5" max="5" width="10.25" customWidth="1"/>
  </cols>
  <sheetData>
    <row r="1" spans="1:6" ht="23.25">
      <c r="A1" s="20" t="s">
        <v>34</v>
      </c>
    </row>
    <row r="2" spans="1:6" ht="23.25">
      <c r="A2" s="20"/>
    </row>
    <row r="3" spans="1:6" ht="23.25">
      <c r="A3" s="20" t="s">
        <v>35</v>
      </c>
    </row>
    <row r="4" spans="1:6">
      <c r="A4" s="42" t="s">
        <v>24</v>
      </c>
      <c r="B4" s="42" t="s">
        <v>25</v>
      </c>
      <c r="C4" s="40" t="s">
        <v>27</v>
      </c>
      <c r="D4" s="40" t="s">
        <v>26</v>
      </c>
      <c r="E4" s="40" t="s">
        <v>66</v>
      </c>
      <c r="F4" s="40" t="s">
        <v>56</v>
      </c>
    </row>
    <row r="5" spans="1:6">
      <c r="A5" s="42"/>
      <c r="B5" s="42"/>
      <c r="C5" s="41"/>
      <c r="D5" s="41"/>
      <c r="E5" s="41"/>
      <c r="F5" s="41"/>
    </row>
    <row r="6" spans="1:6">
      <c r="A6" s="38"/>
      <c r="B6" s="39"/>
      <c r="C6" s="39"/>
      <c r="D6" s="39"/>
    </row>
    <row r="7" spans="1:6">
      <c r="A7" s="21">
        <v>3269</v>
      </c>
      <c r="B7" s="21">
        <v>3288</v>
      </c>
      <c r="C7" s="21" t="s">
        <v>29</v>
      </c>
      <c r="D7" s="21">
        <f>(B7-A7)*1.5</f>
        <v>28.5</v>
      </c>
      <c r="E7" s="21">
        <v>0.4</v>
      </c>
      <c r="F7" s="21">
        <f>D7*E7</f>
        <v>11.4</v>
      </c>
    </row>
    <row r="8" spans="1:6">
      <c r="A8" s="21">
        <v>3269</v>
      </c>
      <c r="B8" s="21">
        <v>3297</v>
      </c>
      <c r="C8" s="21" t="s">
        <v>28</v>
      </c>
      <c r="D8" s="21">
        <f>(B8-A8)*1.5</f>
        <v>42</v>
      </c>
      <c r="E8" s="21">
        <v>0.4</v>
      </c>
      <c r="F8" s="21">
        <f t="shared" ref="F8" si="0">D8*E8</f>
        <v>16.8</v>
      </c>
    </row>
    <row r="9" spans="1:6">
      <c r="F9" s="23">
        <f>SUM(F7:F8)</f>
        <v>28.200000000000003</v>
      </c>
    </row>
    <row r="10" spans="1:6">
      <c r="D10" s="18"/>
    </row>
    <row r="11" spans="1:6" ht="23.25">
      <c r="A11" s="20" t="s">
        <v>53</v>
      </c>
    </row>
    <row r="12" spans="1:6">
      <c r="A12" s="23"/>
      <c r="B12" s="23" t="s">
        <v>54</v>
      </c>
      <c r="C12" s="23" t="s">
        <v>55</v>
      </c>
      <c r="D12" s="27" t="s">
        <v>56</v>
      </c>
    </row>
    <row r="13" spans="1:6">
      <c r="A13" s="23" t="s">
        <v>36</v>
      </c>
      <c r="B13" s="21">
        <v>2865.72</v>
      </c>
      <c r="C13" s="23">
        <v>0.53</v>
      </c>
      <c r="D13" s="27">
        <f t="shared" ref="D13" si="1">B13*C13</f>
        <v>1518.8316</v>
      </c>
    </row>
    <row r="14" spans="1:6">
      <c r="A14" s="23" t="s">
        <v>37</v>
      </c>
      <c r="B14" s="21">
        <v>274.3</v>
      </c>
      <c r="C14" s="23">
        <v>0.48</v>
      </c>
      <c r="D14" s="27">
        <f t="shared" ref="D14:D15" si="2">B14*C14</f>
        <v>131.66399999999999</v>
      </c>
    </row>
    <row r="15" spans="1:6">
      <c r="A15" s="23" t="s">
        <v>49</v>
      </c>
      <c r="B15" s="23">
        <v>6</v>
      </c>
      <c r="C15" s="23">
        <v>1</v>
      </c>
      <c r="D15" s="27">
        <f t="shared" si="2"/>
        <v>6</v>
      </c>
    </row>
    <row r="16" spans="1:6">
      <c r="A16" s="26"/>
      <c r="B16" s="26"/>
      <c r="C16" s="25"/>
      <c r="D16" s="27">
        <f>SUM(D13:D15)</f>
        <v>1656.4956</v>
      </c>
    </row>
    <row r="19" spans="1:4" ht="23.25">
      <c r="A19" s="20" t="s">
        <v>57</v>
      </c>
    </row>
    <row r="20" spans="1:4">
      <c r="A20" s="23"/>
      <c r="B20" s="23" t="s">
        <v>54</v>
      </c>
      <c r="C20" s="23" t="s">
        <v>55</v>
      </c>
      <c r="D20" s="27" t="s">
        <v>56</v>
      </c>
    </row>
    <row r="21" spans="1:4">
      <c r="A21" s="23" t="s">
        <v>36</v>
      </c>
      <c r="B21" s="23">
        <v>2865.72</v>
      </c>
      <c r="C21" s="23">
        <v>0.3</v>
      </c>
      <c r="D21" s="27">
        <f>B21*C21</f>
        <v>859.71599999999989</v>
      </c>
    </row>
    <row r="22" spans="1:4">
      <c r="A22" s="23" t="s">
        <v>38</v>
      </c>
      <c r="B22" s="23">
        <v>3014.36</v>
      </c>
      <c r="C22" s="23">
        <v>0.1</v>
      </c>
      <c r="D22" s="27">
        <f t="shared" ref="D22" si="3">B22*C22</f>
        <v>301.43600000000004</v>
      </c>
    </row>
    <row r="23" spans="1:4" ht="41.45" customHeight="1">
      <c r="A23" s="28" t="s">
        <v>39</v>
      </c>
      <c r="B23" s="23"/>
      <c r="C23" s="23"/>
      <c r="D23" s="27">
        <f>23*1.5</f>
        <v>34.5</v>
      </c>
    </row>
    <row r="24" spans="1:4">
      <c r="D24" s="27">
        <f>SUM(D21:D23)</f>
        <v>1195.652</v>
      </c>
    </row>
  </sheetData>
  <mergeCells count="7">
    <mergeCell ref="A6:D6"/>
    <mergeCell ref="E4:E5"/>
    <mergeCell ref="F4:F5"/>
    <mergeCell ref="A4:A5"/>
    <mergeCell ref="B4:B5"/>
    <mergeCell ref="C4:C5"/>
    <mergeCell ref="D4:D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82EA0-5F78-4709-B96B-B37FBA5DF722}">
  <dimension ref="A2:D4"/>
  <sheetViews>
    <sheetView workbookViewId="0">
      <selection activeCell="D20" sqref="D20"/>
    </sheetView>
  </sheetViews>
  <sheetFormatPr defaultRowHeight="14.25"/>
  <cols>
    <col min="1" max="1" width="16.75" customWidth="1"/>
    <col min="3" max="3" width="24.125" customWidth="1"/>
    <col min="4" max="4" width="11.625" customWidth="1"/>
  </cols>
  <sheetData>
    <row r="2" spans="1:4" ht="23.25">
      <c r="A2" s="20" t="s">
        <v>75</v>
      </c>
    </row>
    <row r="3" spans="1:4">
      <c r="A3" s="23" t="s">
        <v>42</v>
      </c>
      <c r="B3" s="23" t="s">
        <v>43</v>
      </c>
      <c r="C3" s="23" t="s">
        <v>44</v>
      </c>
      <c r="D3" s="23" t="s">
        <v>46</v>
      </c>
    </row>
    <row r="4" spans="1:4">
      <c r="A4" s="23" t="s">
        <v>47</v>
      </c>
      <c r="B4" s="23">
        <v>1</v>
      </c>
      <c r="C4" s="23" t="s">
        <v>45</v>
      </c>
      <c r="D4" s="32">
        <v>1</v>
      </c>
    </row>
  </sheetData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PRZEDMIAR</vt:lpstr>
      <vt:lpstr>roboty ziemne</vt:lpstr>
      <vt:lpstr>oznakowanie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</dc:creator>
  <cp:lastModifiedBy>ZDPNAKLO 001</cp:lastModifiedBy>
  <dcterms:created xsi:type="dcterms:W3CDTF">2017-05-10T14:54:24Z</dcterms:created>
  <dcterms:modified xsi:type="dcterms:W3CDTF">2024-02-01T07:08:55Z</dcterms:modified>
</cp:coreProperties>
</file>