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37.2021 ŻYWNOŚĆ CKZIU - POWTÓRKA CZ. 4, 6\ZAMIESZCZONE\"/>
    </mc:Choice>
  </mc:AlternateContent>
  <bookViews>
    <workbookView xWindow="0" yWindow="0" windowWidth="28800" windowHeight="12435" activeTab="1"/>
  </bookViews>
  <sheets>
    <sheet name="pakiet nr 4" sheetId="3" r:id="rId1"/>
    <sheet name="pakiet nr 6" sheetId="5" r:id="rId2"/>
  </sheets>
  <calcPr calcId="152511"/>
</workbook>
</file>

<file path=xl/calcChain.xml><?xml version="1.0" encoding="utf-8"?>
<calcChain xmlns="http://schemas.openxmlformats.org/spreadsheetml/2006/main">
  <c r="L58" i="3" l="1"/>
  <c r="N58" i="3" s="1"/>
  <c r="K58" i="3"/>
  <c r="M58" i="3" l="1"/>
  <c r="L42" i="5" l="1"/>
  <c r="N42" i="5" s="1"/>
  <c r="M42" i="5" l="1"/>
  <c r="L57" i="3"/>
  <c r="M57" i="3" s="1"/>
  <c r="K57" i="3"/>
  <c r="N57" i="3" l="1"/>
  <c r="L8" i="5" l="1"/>
  <c r="K8" i="5"/>
  <c r="L46" i="5"/>
  <c r="K46" i="5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M19" i="5" s="1"/>
  <c r="L20" i="5"/>
  <c r="N20" i="5" s="1"/>
  <c r="L21" i="5"/>
  <c r="N21" i="5" s="1"/>
  <c r="L22" i="5"/>
  <c r="N22" i="5" s="1"/>
  <c r="L23" i="5"/>
  <c r="M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N33" i="5" s="1"/>
  <c r="L34" i="5"/>
  <c r="N34" i="5" s="1"/>
  <c r="L35" i="5"/>
  <c r="M35" i="5" s="1"/>
  <c r="L36" i="5"/>
  <c r="N36" i="5" s="1"/>
  <c r="L37" i="5"/>
  <c r="N37" i="5" s="1"/>
  <c r="L38" i="5"/>
  <c r="N38" i="5" s="1"/>
  <c r="L39" i="5"/>
  <c r="M39" i="5" s="1"/>
  <c r="L40" i="5"/>
  <c r="N40" i="5" s="1"/>
  <c r="L41" i="5"/>
  <c r="N41" i="5" s="1"/>
  <c r="L43" i="5"/>
  <c r="N43" i="5" s="1"/>
  <c r="L44" i="5"/>
  <c r="N44" i="5" s="1"/>
  <c r="L45" i="5"/>
  <c r="N45" i="5" s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3" i="5"/>
  <c r="K44" i="5"/>
  <c r="K45" i="5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M20" i="3" s="1"/>
  <c r="L21" i="3"/>
  <c r="N21" i="3" s="1"/>
  <c r="L22" i="3"/>
  <c r="N22" i="3" s="1"/>
  <c r="L23" i="3"/>
  <c r="N23" i="3" s="1"/>
  <c r="L24" i="3"/>
  <c r="N24" i="3" s="1"/>
  <c r="L25" i="3"/>
  <c r="M25" i="3" s="1"/>
  <c r="L26" i="3"/>
  <c r="N26" i="3" s="1"/>
  <c r="L27" i="3"/>
  <c r="N27" i="3" s="1"/>
  <c r="L28" i="3"/>
  <c r="N28" i="3" s="1"/>
  <c r="L29" i="3"/>
  <c r="M29" i="3" s="1"/>
  <c r="L30" i="3"/>
  <c r="N30" i="3" s="1"/>
  <c r="L31" i="3"/>
  <c r="N31" i="3" s="1"/>
  <c r="L32" i="3"/>
  <c r="N32" i="3" s="1"/>
  <c r="L33" i="3"/>
  <c r="M33" i="3" s="1"/>
  <c r="L34" i="3"/>
  <c r="N34" i="3" s="1"/>
  <c r="L35" i="3"/>
  <c r="N35" i="3" s="1"/>
  <c r="L36" i="3"/>
  <c r="N36" i="3" s="1"/>
  <c r="L37" i="3"/>
  <c r="M37" i="3" s="1"/>
  <c r="L38" i="3"/>
  <c r="N38" i="3" s="1"/>
  <c r="L39" i="3"/>
  <c r="N39" i="3" s="1"/>
  <c r="L40" i="3"/>
  <c r="N40" i="3" s="1"/>
  <c r="L41" i="3"/>
  <c r="M41" i="3" s="1"/>
  <c r="L42" i="3"/>
  <c r="N42" i="3" s="1"/>
  <c r="L43" i="3"/>
  <c r="N43" i="3" s="1"/>
  <c r="L44" i="3"/>
  <c r="M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M52" i="3" s="1"/>
  <c r="L53" i="3"/>
  <c r="N53" i="3" s="1"/>
  <c r="L54" i="3"/>
  <c r="N54" i="3" s="1"/>
  <c r="L55" i="3"/>
  <c r="N55" i="3" s="1"/>
  <c r="L56" i="3"/>
  <c r="M56" i="3" s="1"/>
  <c r="L59" i="3"/>
  <c r="N59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9" i="3"/>
  <c r="N8" i="3"/>
  <c r="L8" i="3"/>
  <c r="K8" i="3"/>
  <c r="M15" i="5" l="1"/>
  <c r="N19" i="5"/>
  <c r="M42" i="3"/>
  <c r="M38" i="3"/>
  <c r="M22" i="3"/>
  <c r="M26" i="3"/>
  <c r="M50" i="3"/>
  <c r="M34" i="3"/>
  <c r="N52" i="3"/>
  <c r="M46" i="3"/>
  <c r="M30" i="3"/>
  <c r="M54" i="3"/>
  <c r="N44" i="3"/>
  <c r="M31" i="5"/>
  <c r="N35" i="5"/>
  <c r="M36" i="3"/>
  <c r="M28" i="3"/>
  <c r="N56" i="3"/>
  <c r="N37" i="3"/>
  <c r="N23" i="5"/>
  <c r="N29" i="3"/>
  <c r="M48" i="3"/>
  <c r="M40" i="3"/>
  <c r="M32" i="3"/>
  <c r="M24" i="3"/>
  <c r="N39" i="5"/>
  <c r="M19" i="3"/>
  <c r="M11" i="3"/>
  <c r="N46" i="5"/>
  <c r="M46" i="5"/>
  <c r="M15" i="3"/>
  <c r="M55" i="3"/>
  <c r="M51" i="3"/>
  <c r="M47" i="3"/>
  <c r="M43" i="3"/>
  <c r="M39" i="3"/>
  <c r="M35" i="3"/>
  <c r="M31" i="3"/>
  <c r="M27" i="3"/>
  <c r="M23" i="3"/>
  <c r="M18" i="3"/>
  <c r="M14" i="3"/>
  <c r="M10" i="3"/>
  <c r="M44" i="5"/>
  <c r="M27" i="5"/>
  <c r="M11" i="5"/>
  <c r="L60" i="3"/>
  <c r="M17" i="3"/>
  <c r="M13" i="3"/>
  <c r="M9" i="3"/>
  <c r="N41" i="3"/>
  <c r="N33" i="3"/>
  <c r="N25" i="3"/>
  <c r="L47" i="5"/>
  <c r="N8" i="5"/>
  <c r="M8" i="5"/>
  <c r="M8" i="3"/>
  <c r="M59" i="3"/>
  <c r="M53" i="3"/>
  <c r="M49" i="3"/>
  <c r="M45" i="3"/>
  <c r="M21" i="3"/>
  <c r="M16" i="3"/>
  <c r="M12" i="3"/>
  <c r="M43" i="5"/>
  <c r="M38" i="5"/>
  <c r="M34" i="5"/>
  <c r="M30" i="5"/>
  <c r="M26" i="5"/>
  <c r="M22" i="5"/>
  <c r="M18" i="5"/>
  <c r="M14" i="5"/>
  <c r="M10" i="5"/>
  <c r="M41" i="5"/>
  <c r="M37" i="5"/>
  <c r="M33" i="5"/>
  <c r="M29" i="5"/>
  <c r="M25" i="5"/>
  <c r="M21" i="5"/>
  <c r="M17" i="5"/>
  <c r="M13" i="5"/>
  <c r="M9" i="5"/>
  <c r="M45" i="5"/>
  <c r="M40" i="5"/>
  <c r="M36" i="5"/>
  <c r="M32" i="5"/>
  <c r="M28" i="5"/>
  <c r="M24" i="5"/>
  <c r="M20" i="5"/>
  <c r="M16" i="5"/>
  <c r="M12" i="5"/>
  <c r="N20" i="3"/>
  <c r="N47" i="5" l="1"/>
  <c r="M47" i="5"/>
  <c r="N60" i="3"/>
  <c r="M60" i="3"/>
</calcChain>
</file>

<file path=xl/sharedStrings.xml><?xml version="1.0" encoding="utf-8"?>
<sst xmlns="http://schemas.openxmlformats.org/spreadsheetml/2006/main" count="325" uniqueCount="153">
  <si>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</si>
  <si>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</si>
  <si>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</si>
  <si>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</si>
  <si>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</si>
  <si>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szt.</t>
  </si>
  <si>
    <t>kg</t>
  </si>
  <si>
    <t>UWAGA !</t>
  </si>
  <si>
    <t>Stawka VAT %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</si>
  <si>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</si>
  <si>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</si>
  <si>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</si>
  <si>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</si>
  <si>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</si>
  <si>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</si>
  <si>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</si>
  <si>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</si>
  <si>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</si>
  <si>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</si>
  <si>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</si>
  <si>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</si>
  <si>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</si>
  <si>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</si>
  <si>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</si>
  <si>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</si>
  <si>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</si>
  <si>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</si>
  <si>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</si>
  <si>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</si>
  <si>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</si>
  <si>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</si>
  <si>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</si>
  <si>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</si>
  <si>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</si>
  <si>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</si>
  <si>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</si>
  <si>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</si>
  <si>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</si>
  <si>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</si>
  <si>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</si>
  <si>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</si>
  <si>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</si>
  <si>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</si>
  <si>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</si>
  <si>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</si>
  <si>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</si>
  <si>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</si>
  <si>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</si>
  <si>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</si>
  <si>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</si>
  <si>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</si>
  <si>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</si>
  <si>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</si>
  <si>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Pakiet NR 6</t>
  </si>
  <si>
    <t>Przyprawy, makarony, herbaty i tłuszcze roślinne</t>
  </si>
  <si>
    <t>op.</t>
  </si>
  <si>
    <t>Oregano</t>
  </si>
  <si>
    <t>op</t>
  </si>
  <si>
    <t>Sól niskosodowana z Magnezem i Potasem</t>
  </si>
  <si>
    <t>Polędwica Sopocka</t>
  </si>
  <si>
    <t>Sól jodowa</t>
  </si>
  <si>
    <t>Kiełbaski z szynki</t>
  </si>
  <si>
    <t xml:space="preserve">Cynamon Mielony bez konserwantów </t>
  </si>
  <si>
    <t xml:space="preserve">Liść laurowy  </t>
  </si>
  <si>
    <t xml:space="preserve">Majeranek 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</si>
  <si>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</si>
  <si>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</si>
  <si>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</si>
  <si>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</si>
  <si>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</si>
  <si>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</si>
  <si>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</si>
  <si>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</si>
  <si>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</si>
  <si>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</si>
  <si>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</si>
  <si>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</si>
  <si>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</si>
  <si>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</si>
  <si>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</si>
  <si>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</si>
  <si>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</si>
  <si>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</si>
  <si>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Szynka wiejska</t>
  </si>
  <si>
    <t>Parówka z szynki</t>
  </si>
  <si>
    <t>Skrzydełka drobiowe</t>
  </si>
  <si>
    <t xml:space="preserve">Polędwica z warzywami 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</si>
  <si>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</si>
  <si>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</si>
  <si>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</si>
  <si>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</si>
  <si>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co najmniej kg</t>
  </si>
  <si>
    <t>co najmniej 250g</t>
  </si>
  <si>
    <t>co najmniej 1kg</t>
  </si>
  <si>
    <t>co najmniej 400g</t>
  </si>
  <si>
    <t>co najmniej 600g</t>
  </si>
  <si>
    <t>co najmniej 500g</t>
  </si>
  <si>
    <t>co najmniej 20szt</t>
  </si>
  <si>
    <t>co najmniej 3kg</t>
  </si>
  <si>
    <t xml:space="preserve"> co najmniej 500g</t>
  </si>
  <si>
    <t>co najmniej 5L</t>
  </si>
  <si>
    <t>co najmniej 1L</t>
  </si>
  <si>
    <t>co najmniej 1200g</t>
  </si>
  <si>
    <t>co najmniej 1000g</t>
  </si>
  <si>
    <t>co najmniej 700g</t>
  </si>
  <si>
    <t>co najmniej 350g</t>
  </si>
  <si>
    <t>co najmniej 3000g</t>
  </si>
  <si>
    <t>co najmniej 110g</t>
  </si>
  <si>
    <t>co najmniej 100szt.</t>
  </si>
  <si>
    <t xml:space="preserve">Herbata ekspresowa </t>
  </si>
  <si>
    <t>Makaron Spaghetti  Wartość energetyczna w 100g/ 352kcal  T 1,4g , B 13,2g , W 70,20g</t>
  </si>
  <si>
    <t>Sos pieczeniowy bez sztucznych barwników Wartość energetyczna w 100g/ 40kcal  T 1,5g , B 1g , W 5g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</si>
  <si>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</si>
  <si>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</si>
  <si>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</si>
  <si>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</si>
  <si>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Oferowana przez wykonawcę masa netto produktu w opakowaniu jednostkowym</t>
  </si>
  <si>
    <t xml:space="preserve">Oferowana przez wykonawcę masa netto produktu w opakowaniu jednostkowym  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</si>
  <si>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</si>
  <si>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</si>
  <si>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</si>
  <si>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</si>
  <si>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</si>
  <si>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</si>
  <si>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</si>
  <si>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Parówki drobiowe</t>
  </si>
  <si>
    <t>Zioła prowansalskie</t>
  </si>
  <si>
    <t>Formularz cenowy</t>
  </si>
  <si>
    <t>co najmniej 1400g</t>
  </si>
  <si>
    <t>co najmniej1kg</t>
  </si>
  <si>
    <t>Nazwa produktu  oferowanego przez wykonawcę wraz z nazwą producenta</t>
  </si>
  <si>
    <t>Nazwa produktu oferowanego przez wykonawcę wraz z nazwą producenta</t>
  </si>
  <si>
    <t xml:space="preserve">Dokument należy podpisać kwalifikowanym podpisem </t>
  </si>
  <si>
    <t>elektronicznym lub podpisem zaufanym lub podpisem osobistym</t>
  </si>
  <si>
    <t>Pałki drobiowe</t>
  </si>
  <si>
    <t>Żeberka plastry wieprzowe</t>
  </si>
  <si>
    <t>Załącznik nr 5.2 do SWZ</t>
  </si>
  <si>
    <t xml:space="preserve">Kiełbasa podwawelska </t>
  </si>
  <si>
    <t xml:space="preserve">Smaczek konserwowy </t>
  </si>
  <si>
    <t>Wartość pakietu nr 4 RAZEM</t>
  </si>
  <si>
    <t>Wartość pakietu nr 6 RAZEM</t>
  </si>
  <si>
    <t>Załącznik nr 5.1 do SWZ</t>
  </si>
  <si>
    <t>Herbata  owocowa malinowa saszetki 20x2g</t>
  </si>
  <si>
    <t xml:space="preserve">Makaron świderki.  Wartość energetyczna w 100g/350kcal  T 1,5g, W 73g, B 12g </t>
  </si>
  <si>
    <t>Makaron gwiazdki . Wartość energetyczna w 100g/350kcal  T 1,5g, W 73g, B 12g</t>
  </si>
  <si>
    <t xml:space="preserve">Makaron kokardki . Wartość energetyczna w 100g/350kcal  T 1,5g, W 73g, B 12g </t>
  </si>
  <si>
    <t xml:space="preserve">Makaron kolanka  Wartość energetyczna w 100g/350kcal  T 1,5g, W 73g, B 12g </t>
  </si>
  <si>
    <t xml:space="preserve">Makaron Łazanki  Wartość energetyczna w 100g/350kcal  T 1,5g, W 73g, B 12g </t>
  </si>
  <si>
    <t xml:space="preserve">Makaron muszelki Wartość energetyczna w 100g/350kcal  T 1,5g, W 73g, B 12g </t>
  </si>
  <si>
    <t xml:space="preserve">Olej słonecznikowy rafinowany z pierwszego tłoczenia </t>
  </si>
  <si>
    <t>Delikat do mięs Wartość energetyczna w 100g/ 230kcal T 4g , B 19g , W 28g lub produkt równoważny</t>
  </si>
  <si>
    <t>Przyprawa do gyrosa  bez konserwantów</t>
  </si>
  <si>
    <t>Przyprawa do kurczaka  bez konserwantów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</si>
</sst>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10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9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/>
    <xf numFmtId="0" fontId="6" fillId="0" borderId="0" xfId="0" applyFont="1" applyAlignment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4" fontId="7" fillId="0" borderId="1" xfId="1" applyNumberFormat="1" applyFont="1" applyBorder="1" applyAlignment="1"/>
    <xf numFmtId="0" fontId="7" fillId="0" borderId="1" xfId="1" applyFont="1" applyBorder="1" applyAlignment="1"/>
    <xf numFmtId="0" fontId="7" fillId="0" borderId="1" xfId="1" applyNumberFormat="1" applyFont="1" applyBorder="1" applyAlignment="1"/>
    <xf numFmtId="0" fontId="3" fillId="0" borderId="0" xfId="1" applyFont="1" applyBorder="1" applyAlignment="1">
      <alignment horizontal="right"/>
    </xf>
    <xf numFmtId="0" fontId="7" fillId="0" borderId="0" xfId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/>
    <xf numFmtId="0" fontId="7" fillId="0" borderId="0" xfId="1" applyFont="1" applyBorder="1" applyAlignment="1">
      <alignment horizontal="center"/>
    </xf>
    <xf numFmtId="4" fontId="7" fillId="2" borderId="1" xfId="1" applyNumberFormat="1" applyFont="1" applyFill="1" applyBorder="1" applyAlignment="1"/>
    <xf numFmtId="4" fontId="7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/>
    <xf numFmtId="0" fontId="7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3" fontId="7" fillId="2" borderId="1" xfId="1" applyNumberFormat="1" applyFont="1" applyFill="1" applyBorder="1" applyAlignment="1"/>
    <xf numFmtId="3" fontId="7" fillId="2" borderId="1" xfId="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 wrapText="1"/>
    </xf>
    <xf numFmtId="4" fontId="4" fillId="2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0" fillId="0" borderId="7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opLeftCell="A40" workbookViewId="0">
      <selection activeCell="K1" sqref="K1:N1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  <col min="16" max="16" width="64.875" customWidth="1"/>
  </cols>
  <sheetData>
    <row r="1" spans="1:14" ht="15">
      <c r="A1" s="1" t="s">
        <v>9</v>
      </c>
      <c r="B1" s="1"/>
      <c r="E1" s="45" t="s">
        <v>127</v>
      </c>
      <c r="F1" s="45"/>
      <c r="G1" s="45"/>
      <c r="H1" s="45"/>
      <c r="K1" s="46" t="s">
        <v>141</v>
      </c>
      <c r="L1" s="46"/>
      <c r="M1" s="46"/>
      <c r="N1" s="46"/>
    </row>
    <row r="2" spans="1:14" ht="15">
      <c r="A2" s="1"/>
      <c r="B2" s="1"/>
      <c r="J2" s="45"/>
      <c r="K2" s="46"/>
      <c r="L2" s="46"/>
      <c r="M2" s="46"/>
      <c r="N2" s="46"/>
    </row>
    <row r="3" spans="1:14" ht="15">
      <c r="A3" s="1" t="s">
        <v>10</v>
      </c>
      <c r="B3" s="1"/>
    </row>
    <row r="5" spans="1:14" ht="14.25" customHeight="1">
      <c r="A5" s="49" t="s">
        <v>0</v>
      </c>
      <c r="B5" s="49" t="s">
        <v>1</v>
      </c>
      <c r="C5" s="49" t="s">
        <v>130</v>
      </c>
      <c r="D5" s="49" t="s">
        <v>112</v>
      </c>
      <c r="E5" s="49" t="s">
        <v>2</v>
      </c>
      <c r="F5" s="49" t="s">
        <v>117</v>
      </c>
      <c r="G5" s="49" t="s">
        <v>3</v>
      </c>
      <c r="H5" s="49" t="s">
        <v>4</v>
      </c>
      <c r="I5" s="49" t="s">
        <v>113</v>
      </c>
      <c r="J5" s="49" t="s">
        <v>11</v>
      </c>
      <c r="K5" s="49" t="s">
        <v>121</v>
      </c>
      <c r="L5" s="49" t="s">
        <v>122</v>
      </c>
      <c r="M5" s="49" t="s">
        <v>123</v>
      </c>
      <c r="N5" s="49" t="s">
        <v>124</v>
      </c>
    </row>
    <row r="6" spans="1:14" ht="60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1" t="s">
        <v>12</v>
      </c>
      <c r="C8" s="18"/>
      <c r="D8" s="18"/>
      <c r="E8" s="28" t="s">
        <v>91</v>
      </c>
      <c r="F8" s="16"/>
      <c r="G8" s="28" t="s">
        <v>6</v>
      </c>
      <c r="H8" s="34">
        <v>50</v>
      </c>
      <c r="I8" s="17"/>
      <c r="J8" s="19"/>
      <c r="K8" s="25">
        <f>ROUND(I8*((J8/100)+1),2)</f>
        <v>0</v>
      </c>
      <c r="L8" s="26">
        <f>ROUND(H8*I8,2)</f>
        <v>0</v>
      </c>
      <c r="M8" s="27">
        <f>ROUND(L8*(J8/100),2)</f>
        <v>0</v>
      </c>
      <c r="N8" s="26">
        <f>ROUND(L8*((J8/100+1)),2)</f>
        <v>0</v>
      </c>
    </row>
    <row r="9" spans="1:14">
      <c r="A9" s="3">
        <v>2</v>
      </c>
      <c r="B9" s="31" t="s">
        <v>13</v>
      </c>
      <c r="C9" s="18"/>
      <c r="D9" s="18"/>
      <c r="E9" s="28" t="s">
        <v>91</v>
      </c>
      <c r="F9" s="16"/>
      <c r="G9" s="28" t="s">
        <v>6</v>
      </c>
      <c r="H9" s="34">
        <v>40</v>
      </c>
      <c r="I9" s="17"/>
      <c r="J9" s="19"/>
      <c r="K9" s="25">
        <f t="shared" ref="K9:K59" si="0">ROUND(I9*((J9/100)+1),2)</f>
        <v>0</v>
      </c>
      <c r="L9" s="26">
        <f t="shared" ref="L9:L59" si="1">ROUND(H9*I9,2)</f>
        <v>0</v>
      </c>
      <c r="M9" s="27">
        <f t="shared" ref="M9:M59" si="2">ROUND(L9*(J9/100),2)</f>
        <v>0</v>
      </c>
      <c r="N9" s="26">
        <f t="shared" ref="N9:N59" si="3">ROUND(L9*((J9/100+1)),2)</f>
        <v>0</v>
      </c>
    </row>
    <row r="10" spans="1:14">
      <c r="A10" s="3">
        <v>3</v>
      </c>
      <c r="B10" s="31" t="s">
        <v>14</v>
      </c>
      <c r="C10" s="18"/>
      <c r="D10" s="18"/>
      <c r="E10" s="28" t="s">
        <v>91</v>
      </c>
      <c r="F10" s="16"/>
      <c r="G10" s="28" t="s">
        <v>6</v>
      </c>
      <c r="H10" s="34">
        <v>40</v>
      </c>
      <c r="I10" s="17"/>
      <c r="J10" s="19"/>
      <c r="K10" s="25">
        <f t="shared" si="0"/>
        <v>0</v>
      </c>
      <c r="L10" s="26">
        <f t="shared" si="1"/>
        <v>0</v>
      </c>
      <c r="M10" s="27">
        <f t="shared" si="2"/>
        <v>0</v>
      </c>
      <c r="N10" s="26">
        <f t="shared" si="3"/>
        <v>0</v>
      </c>
    </row>
    <row r="11" spans="1:14">
      <c r="A11" s="3">
        <v>4</v>
      </c>
      <c r="B11" s="31" t="s">
        <v>15</v>
      </c>
      <c r="C11" s="18"/>
      <c r="D11" s="18"/>
      <c r="E11" s="28" t="s">
        <v>91</v>
      </c>
      <c r="F11" s="16"/>
      <c r="G11" s="28" t="s">
        <v>6</v>
      </c>
      <c r="H11" s="34">
        <v>1300</v>
      </c>
      <c r="I11" s="17"/>
      <c r="J11" s="19"/>
      <c r="K11" s="25">
        <f t="shared" si="0"/>
        <v>0</v>
      </c>
      <c r="L11" s="26">
        <f t="shared" si="1"/>
        <v>0</v>
      </c>
      <c r="M11" s="27">
        <f t="shared" si="2"/>
        <v>0</v>
      </c>
      <c r="N11" s="26">
        <f t="shared" si="3"/>
        <v>0</v>
      </c>
    </row>
    <row r="12" spans="1:14">
      <c r="A12" s="3">
        <v>5</v>
      </c>
      <c r="B12" s="31" t="s">
        <v>16</v>
      </c>
      <c r="C12" s="18"/>
      <c r="D12" s="18"/>
      <c r="E12" s="28" t="s">
        <v>91</v>
      </c>
      <c r="F12" s="16"/>
      <c r="G12" s="28" t="s">
        <v>6</v>
      </c>
      <c r="H12" s="34">
        <v>200</v>
      </c>
      <c r="I12" s="17"/>
      <c r="J12" s="19"/>
      <c r="K12" s="25">
        <f t="shared" si="0"/>
        <v>0</v>
      </c>
      <c r="L12" s="26">
        <f t="shared" si="1"/>
        <v>0</v>
      </c>
      <c r="M12" s="27">
        <f t="shared" si="2"/>
        <v>0</v>
      </c>
      <c r="N12" s="26">
        <f t="shared" si="3"/>
        <v>0</v>
      </c>
    </row>
    <row r="13" spans="1:14">
      <c r="A13" s="3">
        <v>6</v>
      </c>
      <c r="B13" s="31" t="s">
        <v>17</v>
      </c>
      <c r="C13" s="18"/>
      <c r="D13" s="18"/>
      <c r="E13" s="28" t="s">
        <v>91</v>
      </c>
      <c r="F13" s="16"/>
      <c r="G13" s="28" t="s">
        <v>6</v>
      </c>
      <c r="H13" s="34">
        <v>300</v>
      </c>
      <c r="I13" s="17"/>
      <c r="J13" s="19"/>
      <c r="K13" s="25">
        <f t="shared" si="0"/>
        <v>0</v>
      </c>
      <c r="L13" s="26">
        <f t="shared" si="1"/>
        <v>0</v>
      </c>
      <c r="M13" s="27">
        <f t="shared" si="2"/>
        <v>0</v>
      </c>
      <c r="N13" s="26">
        <f t="shared" si="3"/>
        <v>0</v>
      </c>
    </row>
    <row r="14" spans="1:14">
      <c r="A14" s="3">
        <v>7</v>
      </c>
      <c r="B14" s="31" t="s">
        <v>18</v>
      </c>
      <c r="C14" s="18"/>
      <c r="D14" s="18"/>
      <c r="E14" s="28" t="s">
        <v>91</v>
      </c>
      <c r="F14" s="16"/>
      <c r="G14" s="28" t="s">
        <v>6</v>
      </c>
      <c r="H14" s="34">
        <v>100</v>
      </c>
      <c r="I14" s="17"/>
      <c r="J14" s="19"/>
      <c r="K14" s="25">
        <f t="shared" si="0"/>
        <v>0</v>
      </c>
      <c r="L14" s="26">
        <f t="shared" si="1"/>
        <v>0</v>
      </c>
      <c r="M14" s="27">
        <f t="shared" si="2"/>
        <v>0</v>
      </c>
      <c r="N14" s="26">
        <f t="shared" si="3"/>
        <v>0</v>
      </c>
    </row>
    <row r="15" spans="1:14">
      <c r="A15" s="3">
        <v>8</v>
      </c>
      <c r="B15" s="31" t="s">
        <v>19</v>
      </c>
      <c r="C15" s="18"/>
      <c r="D15" s="18"/>
      <c r="E15" s="28" t="s">
        <v>91</v>
      </c>
      <c r="F15" s="16"/>
      <c r="G15" s="28" t="s">
        <v>6</v>
      </c>
      <c r="H15" s="34">
        <v>200</v>
      </c>
      <c r="I15" s="17"/>
      <c r="J15" s="19"/>
      <c r="K15" s="25">
        <f t="shared" si="0"/>
        <v>0</v>
      </c>
      <c r="L15" s="26">
        <f t="shared" si="1"/>
        <v>0</v>
      </c>
      <c r="M15" s="27">
        <f t="shared" si="2"/>
        <v>0</v>
      </c>
      <c r="N15" s="26">
        <f t="shared" si="3"/>
        <v>0</v>
      </c>
    </row>
    <row r="16" spans="1:14">
      <c r="A16" s="3">
        <v>9</v>
      </c>
      <c r="B16" s="31" t="s">
        <v>20</v>
      </c>
      <c r="C16" s="18"/>
      <c r="D16" s="18"/>
      <c r="E16" s="28" t="s">
        <v>91</v>
      </c>
      <c r="F16" s="16"/>
      <c r="G16" s="28" t="s">
        <v>6</v>
      </c>
      <c r="H16" s="34">
        <v>90</v>
      </c>
      <c r="I16" s="17"/>
      <c r="J16" s="19"/>
      <c r="K16" s="25">
        <f t="shared" si="0"/>
        <v>0</v>
      </c>
      <c r="L16" s="26">
        <f t="shared" si="1"/>
        <v>0</v>
      </c>
      <c r="M16" s="27">
        <f t="shared" si="2"/>
        <v>0</v>
      </c>
      <c r="N16" s="26">
        <f t="shared" si="3"/>
        <v>0</v>
      </c>
    </row>
    <row r="17" spans="1:14">
      <c r="A17" s="3">
        <v>10</v>
      </c>
      <c r="B17" s="31" t="s">
        <v>21</v>
      </c>
      <c r="C17" s="18"/>
      <c r="D17" s="18"/>
      <c r="E17" s="28" t="s">
        <v>91</v>
      </c>
      <c r="F17" s="16"/>
      <c r="G17" s="28" t="s">
        <v>6</v>
      </c>
      <c r="H17" s="34">
        <v>100</v>
      </c>
      <c r="I17" s="17"/>
      <c r="J17" s="19"/>
      <c r="K17" s="25">
        <f t="shared" si="0"/>
        <v>0</v>
      </c>
      <c r="L17" s="26">
        <f t="shared" si="1"/>
        <v>0</v>
      </c>
      <c r="M17" s="27">
        <f t="shared" si="2"/>
        <v>0</v>
      </c>
      <c r="N17" s="26">
        <f t="shared" si="3"/>
        <v>0</v>
      </c>
    </row>
    <row r="18" spans="1:14">
      <c r="A18" s="3">
        <v>11</v>
      </c>
      <c r="B18" s="31" t="s">
        <v>22</v>
      </c>
      <c r="C18" s="18"/>
      <c r="D18" s="18"/>
      <c r="E18" s="28" t="s">
        <v>91</v>
      </c>
      <c r="F18" s="16"/>
      <c r="G18" s="28" t="s">
        <v>6</v>
      </c>
      <c r="H18" s="34">
        <v>100</v>
      </c>
      <c r="I18" s="17"/>
      <c r="J18" s="19"/>
      <c r="K18" s="25">
        <f t="shared" si="0"/>
        <v>0</v>
      </c>
      <c r="L18" s="26">
        <f t="shared" si="1"/>
        <v>0</v>
      </c>
      <c r="M18" s="27">
        <f t="shared" si="2"/>
        <v>0</v>
      </c>
      <c r="N18" s="26">
        <f t="shared" si="3"/>
        <v>0</v>
      </c>
    </row>
    <row r="19" spans="1:14">
      <c r="A19" s="3">
        <v>12</v>
      </c>
      <c r="B19" s="31" t="s">
        <v>23</v>
      </c>
      <c r="C19" s="18"/>
      <c r="D19" s="18"/>
      <c r="E19" s="28" t="s">
        <v>91</v>
      </c>
      <c r="F19" s="16"/>
      <c r="G19" s="28" t="s">
        <v>6</v>
      </c>
      <c r="H19" s="34">
        <v>200</v>
      </c>
      <c r="I19" s="17"/>
      <c r="J19" s="19"/>
      <c r="K19" s="25">
        <f t="shared" si="0"/>
        <v>0</v>
      </c>
      <c r="L19" s="26">
        <f t="shared" si="1"/>
        <v>0</v>
      </c>
      <c r="M19" s="27">
        <f t="shared" si="2"/>
        <v>0</v>
      </c>
      <c r="N19" s="26">
        <f t="shared" si="3"/>
        <v>0</v>
      </c>
    </row>
    <row r="20" spans="1:14">
      <c r="A20" s="3">
        <v>13</v>
      </c>
      <c r="B20" s="31" t="s">
        <v>24</v>
      </c>
      <c r="C20" s="18"/>
      <c r="D20" s="18"/>
      <c r="E20" s="28" t="s">
        <v>91</v>
      </c>
      <c r="F20" s="16"/>
      <c r="G20" s="28" t="s">
        <v>6</v>
      </c>
      <c r="H20" s="34">
        <v>30</v>
      </c>
      <c r="I20" s="17"/>
      <c r="J20" s="19"/>
      <c r="K20" s="25">
        <f t="shared" si="0"/>
        <v>0</v>
      </c>
      <c r="L20" s="26">
        <f t="shared" si="1"/>
        <v>0</v>
      </c>
      <c r="M20" s="27">
        <f t="shared" si="2"/>
        <v>0</v>
      </c>
      <c r="N20" s="26">
        <f t="shared" si="3"/>
        <v>0</v>
      </c>
    </row>
    <row r="21" spans="1:14">
      <c r="A21" s="3">
        <v>14</v>
      </c>
      <c r="B21" s="31" t="s">
        <v>25</v>
      </c>
      <c r="C21" s="18"/>
      <c r="D21" s="18"/>
      <c r="E21" s="28" t="s">
        <v>91</v>
      </c>
      <c r="F21" s="16"/>
      <c r="G21" s="28" t="s">
        <v>6</v>
      </c>
      <c r="H21" s="34">
        <v>200</v>
      </c>
      <c r="I21" s="17"/>
      <c r="J21" s="19"/>
      <c r="K21" s="25">
        <f t="shared" si="0"/>
        <v>0</v>
      </c>
      <c r="L21" s="26">
        <f t="shared" si="1"/>
        <v>0</v>
      </c>
      <c r="M21" s="27">
        <f t="shared" si="2"/>
        <v>0</v>
      </c>
      <c r="N21" s="26">
        <f t="shared" si="3"/>
        <v>0</v>
      </c>
    </row>
    <row r="22" spans="1:14">
      <c r="A22" s="3">
        <v>15</v>
      </c>
      <c r="B22" s="31" t="s">
        <v>26</v>
      </c>
      <c r="C22" s="18"/>
      <c r="D22" s="18"/>
      <c r="E22" s="28" t="s">
        <v>91</v>
      </c>
      <c r="F22" s="16"/>
      <c r="G22" s="28" t="s">
        <v>6</v>
      </c>
      <c r="H22" s="34">
        <v>30</v>
      </c>
      <c r="I22" s="17"/>
      <c r="J22" s="19"/>
      <c r="K22" s="25">
        <f t="shared" si="0"/>
        <v>0</v>
      </c>
      <c r="L22" s="26">
        <f t="shared" si="1"/>
        <v>0</v>
      </c>
      <c r="M22" s="27">
        <f t="shared" si="2"/>
        <v>0</v>
      </c>
      <c r="N22" s="26">
        <f t="shared" si="3"/>
        <v>0</v>
      </c>
    </row>
    <row r="23" spans="1:14">
      <c r="A23" s="3">
        <v>16</v>
      </c>
      <c r="B23" s="31" t="s">
        <v>27</v>
      </c>
      <c r="C23" s="18"/>
      <c r="D23" s="18"/>
      <c r="E23" s="28" t="s">
        <v>91</v>
      </c>
      <c r="F23" s="16"/>
      <c r="G23" s="28" t="s">
        <v>6</v>
      </c>
      <c r="H23" s="34">
        <v>300</v>
      </c>
      <c r="I23" s="17"/>
      <c r="J23" s="19"/>
      <c r="K23" s="25">
        <f t="shared" si="0"/>
        <v>0</v>
      </c>
      <c r="L23" s="26">
        <f t="shared" si="1"/>
        <v>0</v>
      </c>
      <c r="M23" s="27">
        <f t="shared" si="2"/>
        <v>0</v>
      </c>
      <c r="N23" s="26">
        <f t="shared" si="3"/>
        <v>0</v>
      </c>
    </row>
    <row r="24" spans="1:14">
      <c r="A24" s="3">
        <v>17</v>
      </c>
      <c r="B24" s="31" t="s">
        <v>28</v>
      </c>
      <c r="C24" s="18"/>
      <c r="D24" s="18"/>
      <c r="E24" s="28" t="s">
        <v>91</v>
      </c>
      <c r="F24" s="16"/>
      <c r="G24" s="28" t="s">
        <v>6</v>
      </c>
      <c r="H24" s="34">
        <v>300</v>
      </c>
      <c r="I24" s="17"/>
      <c r="J24" s="19"/>
      <c r="K24" s="25">
        <f t="shared" si="0"/>
        <v>0</v>
      </c>
      <c r="L24" s="26">
        <f t="shared" si="1"/>
        <v>0</v>
      </c>
      <c r="M24" s="27">
        <f t="shared" si="2"/>
        <v>0</v>
      </c>
      <c r="N24" s="26">
        <f t="shared" si="3"/>
        <v>0</v>
      </c>
    </row>
    <row r="25" spans="1:14">
      <c r="A25" s="3">
        <v>18</v>
      </c>
      <c r="B25" s="31" t="s">
        <v>137</v>
      </c>
      <c r="C25" s="18"/>
      <c r="D25" s="18"/>
      <c r="E25" s="28" t="s">
        <v>91</v>
      </c>
      <c r="F25" s="16"/>
      <c r="G25" s="28" t="s">
        <v>6</v>
      </c>
      <c r="H25" s="34">
        <v>100</v>
      </c>
      <c r="I25" s="17"/>
      <c r="J25" s="19"/>
      <c r="K25" s="25">
        <f t="shared" si="0"/>
        <v>0</v>
      </c>
      <c r="L25" s="26">
        <f t="shared" si="1"/>
        <v>0</v>
      </c>
      <c r="M25" s="27">
        <f t="shared" si="2"/>
        <v>0</v>
      </c>
      <c r="N25" s="26">
        <f t="shared" si="3"/>
        <v>0</v>
      </c>
    </row>
    <row r="26" spans="1:14">
      <c r="A26" s="3">
        <v>19</v>
      </c>
      <c r="B26" s="31" t="s">
        <v>29</v>
      </c>
      <c r="C26" s="18"/>
      <c r="D26" s="18"/>
      <c r="E26" s="28" t="s">
        <v>91</v>
      </c>
      <c r="F26" s="16"/>
      <c r="G26" s="28" t="s">
        <v>6</v>
      </c>
      <c r="H26" s="34">
        <v>150</v>
      </c>
      <c r="I26" s="17"/>
      <c r="J26" s="19"/>
      <c r="K26" s="25">
        <f t="shared" si="0"/>
        <v>0</v>
      </c>
      <c r="L26" s="26">
        <f t="shared" si="1"/>
        <v>0</v>
      </c>
      <c r="M26" s="27">
        <f t="shared" si="2"/>
        <v>0</v>
      </c>
      <c r="N26" s="26">
        <f t="shared" si="3"/>
        <v>0</v>
      </c>
    </row>
    <row r="27" spans="1:14">
      <c r="A27" s="3">
        <v>20</v>
      </c>
      <c r="B27" s="31" t="s">
        <v>30</v>
      </c>
      <c r="C27" s="18"/>
      <c r="D27" s="18"/>
      <c r="E27" s="28" t="s">
        <v>91</v>
      </c>
      <c r="F27" s="16"/>
      <c r="G27" s="28" t="s">
        <v>6</v>
      </c>
      <c r="H27" s="34">
        <v>150</v>
      </c>
      <c r="I27" s="17"/>
      <c r="J27" s="19"/>
      <c r="K27" s="25">
        <f t="shared" si="0"/>
        <v>0</v>
      </c>
      <c r="L27" s="26">
        <f t="shared" si="1"/>
        <v>0</v>
      </c>
      <c r="M27" s="27">
        <f t="shared" si="2"/>
        <v>0</v>
      </c>
      <c r="N27" s="26">
        <f t="shared" si="3"/>
        <v>0</v>
      </c>
    </row>
    <row r="28" spans="1:14">
      <c r="A28" s="3">
        <v>21</v>
      </c>
      <c r="B28" s="31" t="s">
        <v>31</v>
      </c>
      <c r="C28" s="18"/>
      <c r="D28" s="18"/>
      <c r="E28" s="28" t="s">
        <v>91</v>
      </c>
      <c r="F28" s="16"/>
      <c r="G28" s="28" t="s">
        <v>6</v>
      </c>
      <c r="H28" s="34">
        <v>800</v>
      </c>
      <c r="I28" s="17"/>
      <c r="J28" s="19"/>
      <c r="K28" s="25">
        <f t="shared" si="0"/>
        <v>0</v>
      </c>
      <c r="L28" s="26">
        <f t="shared" si="1"/>
        <v>0</v>
      </c>
      <c r="M28" s="27">
        <f t="shared" si="2"/>
        <v>0</v>
      </c>
      <c r="N28" s="26">
        <f t="shared" si="3"/>
        <v>0</v>
      </c>
    </row>
    <row r="29" spans="1:14">
      <c r="A29" s="3">
        <v>22</v>
      </c>
      <c r="B29" s="31" t="s">
        <v>32</v>
      </c>
      <c r="C29" s="18"/>
      <c r="D29" s="18"/>
      <c r="E29" s="28" t="s">
        <v>91</v>
      </c>
      <c r="F29" s="16"/>
      <c r="G29" s="28" t="s">
        <v>6</v>
      </c>
      <c r="H29" s="34">
        <v>100</v>
      </c>
      <c r="I29" s="17"/>
      <c r="J29" s="19"/>
      <c r="K29" s="25">
        <f t="shared" si="0"/>
        <v>0</v>
      </c>
      <c r="L29" s="26">
        <f t="shared" si="1"/>
        <v>0</v>
      </c>
      <c r="M29" s="27">
        <f t="shared" si="2"/>
        <v>0</v>
      </c>
      <c r="N29" s="26">
        <f t="shared" si="3"/>
        <v>0</v>
      </c>
    </row>
    <row r="30" spans="1:14">
      <c r="A30" s="3">
        <v>23</v>
      </c>
      <c r="B30" s="31" t="s">
        <v>33</v>
      </c>
      <c r="C30" s="18"/>
      <c r="D30" s="18"/>
      <c r="E30" s="28" t="s">
        <v>91</v>
      </c>
      <c r="F30" s="16"/>
      <c r="G30" s="28" t="s">
        <v>6</v>
      </c>
      <c r="H30" s="34">
        <v>100</v>
      </c>
      <c r="I30" s="17"/>
      <c r="J30" s="19"/>
      <c r="K30" s="25">
        <f t="shared" si="0"/>
        <v>0</v>
      </c>
      <c r="L30" s="26">
        <f t="shared" si="1"/>
        <v>0</v>
      </c>
      <c r="M30" s="27">
        <f t="shared" si="2"/>
        <v>0</v>
      </c>
      <c r="N30" s="26">
        <f t="shared" si="3"/>
        <v>0</v>
      </c>
    </row>
    <row r="31" spans="1:14">
      <c r="A31" s="3">
        <v>24</v>
      </c>
      <c r="B31" s="31" t="s">
        <v>34</v>
      </c>
      <c r="C31" s="16"/>
      <c r="D31" s="16"/>
      <c r="E31" s="28" t="s">
        <v>91</v>
      </c>
      <c r="F31" s="16"/>
      <c r="G31" s="28" t="s">
        <v>6</v>
      </c>
      <c r="H31" s="35">
        <v>850</v>
      </c>
      <c r="I31" s="17"/>
      <c r="J31" s="19"/>
      <c r="K31" s="25">
        <f t="shared" si="0"/>
        <v>0</v>
      </c>
      <c r="L31" s="26">
        <f t="shared" si="1"/>
        <v>0</v>
      </c>
      <c r="M31" s="27">
        <f t="shared" si="2"/>
        <v>0</v>
      </c>
      <c r="N31" s="26">
        <f t="shared" si="3"/>
        <v>0</v>
      </c>
    </row>
    <row r="32" spans="1:14">
      <c r="A32" s="3">
        <v>25</v>
      </c>
      <c r="B32" s="31" t="s">
        <v>35</v>
      </c>
      <c r="C32" s="16"/>
      <c r="D32" s="16"/>
      <c r="E32" s="28" t="s">
        <v>91</v>
      </c>
      <c r="F32" s="16"/>
      <c r="G32" s="28" t="s">
        <v>6</v>
      </c>
      <c r="H32" s="35">
        <v>300</v>
      </c>
      <c r="I32" s="17"/>
      <c r="J32" s="19"/>
      <c r="K32" s="25">
        <f t="shared" si="0"/>
        <v>0</v>
      </c>
      <c r="L32" s="26">
        <f t="shared" si="1"/>
        <v>0</v>
      </c>
      <c r="M32" s="27">
        <f t="shared" si="2"/>
        <v>0</v>
      </c>
      <c r="N32" s="26">
        <f t="shared" si="3"/>
        <v>0</v>
      </c>
    </row>
    <row r="33" spans="1:14">
      <c r="A33" s="9">
        <v>26</v>
      </c>
      <c r="B33" s="31" t="s">
        <v>36</v>
      </c>
      <c r="C33" s="16"/>
      <c r="D33" s="16"/>
      <c r="E33" s="28" t="s">
        <v>91</v>
      </c>
      <c r="F33" s="16"/>
      <c r="G33" s="28" t="s">
        <v>6</v>
      </c>
      <c r="H33" s="35">
        <v>450</v>
      </c>
      <c r="I33" s="17"/>
      <c r="J33" s="19"/>
      <c r="K33" s="25">
        <f t="shared" si="0"/>
        <v>0</v>
      </c>
      <c r="L33" s="26">
        <f t="shared" si="1"/>
        <v>0</v>
      </c>
      <c r="M33" s="27">
        <f t="shared" si="2"/>
        <v>0</v>
      </c>
      <c r="N33" s="26">
        <f t="shared" si="3"/>
        <v>0</v>
      </c>
    </row>
    <row r="34" spans="1:14">
      <c r="A34" s="3">
        <v>27</v>
      </c>
      <c r="B34" s="31" t="s">
        <v>37</v>
      </c>
      <c r="C34" s="18"/>
      <c r="D34" s="18"/>
      <c r="E34" s="28" t="s">
        <v>91</v>
      </c>
      <c r="F34" s="16"/>
      <c r="G34" s="28" t="s">
        <v>6</v>
      </c>
      <c r="H34" s="35">
        <v>300</v>
      </c>
      <c r="I34" s="17"/>
      <c r="J34" s="19"/>
      <c r="K34" s="25">
        <f t="shared" si="0"/>
        <v>0</v>
      </c>
      <c r="L34" s="26">
        <f t="shared" si="1"/>
        <v>0</v>
      </c>
      <c r="M34" s="27">
        <f t="shared" si="2"/>
        <v>0</v>
      </c>
      <c r="N34" s="26">
        <f t="shared" si="3"/>
        <v>0</v>
      </c>
    </row>
    <row r="35" spans="1:14">
      <c r="A35" s="3">
        <v>28</v>
      </c>
      <c r="B35" s="31" t="s">
        <v>84</v>
      </c>
      <c r="C35" s="18"/>
      <c r="D35" s="18"/>
      <c r="E35" s="28" t="s">
        <v>91</v>
      </c>
      <c r="F35" s="24"/>
      <c r="G35" s="28" t="s">
        <v>6</v>
      </c>
      <c r="H35" s="35">
        <v>300</v>
      </c>
      <c r="I35" s="17"/>
      <c r="J35" s="19"/>
      <c r="K35" s="25">
        <f t="shared" si="0"/>
        <v>0</v>
      </c>
      <c r="L35" s="26">
        <f t="shared" si="1"/>
        <v>0</v>
      </c>
      <c r="M35" s="27">
        <f t="shared" si="2"/>
        <v>0</v>
      </c>
      <c r="N35" s="26">
        <f t="shared" si="3"/>
        <v>0</v>
      </c>
    </row>
    <row r="36" spans="1:14">
      <c r="A36" s="3">
        <v>29</v>
      </c>
      <c r="B36" s="31" t="s">
        <v>38</v>
      </c>
      <c r="C36" s="18"/>
      <c r="D36" s="18"/>
      <c r="E36" s="28" t="s">
        <v>91</v>
      </c>
      <c r="F36" s="16"/>
      <c r="G36" s="28" t="s">
        <v>6</v>
      </c>
      <c r="H36" s="35">
        <v>100</v>
      </c>
      <c r="I36" s="17"/>
      <c r="J36" s="19"/>
      <c r="K36" s="25">
        <f t="shared" si="0"/>
        <v>0</v>
      </c>
      <c r="L36" s="26">
        <f t="shared" si="1"/>
        <v>0</v>
      </c>
      <c r="M36" s="27">
        <f t="shared" si="2"/>
        <v>0</v>
      </c>
      <c r="N36" s="26">
        <f t="shared" si="3"/>
        <v>0</v>
      </c>
    </row>
    <row r="37" spans="1:14">
      <c r="A37" s="3">
        <v>30</v>
      </c>
      <c r="B37" s="31" t="s">
        <v>39</v>
      </c>
      <c r="C37" s="18"/>
      <c r="D37" s="18"/>
      <c r="E37" s="28" t="s">
        <v>91</v>
      </c>
      <c r="F37" s="16"/>
      <c r="G37" s="28" t="s">
        <v>6</v>
      </c>
      <c r="H37" s="35">
        <v>150</v>
      </c>
      <c r="I37" s="17"/>
      <c r="J37" s="19"/>
      <c r="K37" s="25">
        <f t="shared" si="0"/>
        <v>0</v>
      </c>
      <c r="L37" s="26">
        <f t="shared" si="1"/>
        <v>0</v>
      </c>
      <c r="M37" s="27">
        <f t="shared" si="2"/>
        <v>0</v>
      </c>
      <c r="N37" s="26">
        <f t="shared" si="3"/>
        <v>0</v>
      </c>
    </row>
    <row r="38" spans="1:14">
      <c r="A38" s="3">
        <v>31</v>
      </c>
      <c r="B38" s="31" t="s">
        <v>40</v>
      </c>
      <c r="C38" s="18"/>
      <c r="D38" s="18"/>
      <c r="E38" s="28" t="s">
        <v>91</v>
      </c>
      <c r="F38" s="16"/>
      <c r="G38" s="28" t="s">
        <v>6</v>
      </c>
      <c r="H38" s="35">
        <v>100</v>
      </c>
      <c r="I38" s="17"/>
      <c r="J38" s="19"/>
      <c r="K38" s="25">
        <f t="shared" si="0"/>
        <v>0</v>
      </c>
      <c r="L38" s="26">
        <f t="shared" si="1"/>
        <v>0</v>
      </c>
      <c r="M38" s="27">
        <f t="shared" si="2"/>
        <v>0</v>
      </c>
      <c r="N38" s="26">
        <f t="shared" si="3"/>
        <v>0</v>
      </c>
    </row>
    <row r="39" spans="1:14">
      <c r="A39" s="3">
        <v>32</v>
      </c>
      <c r="B39" s="31" t="s">
        <v>41</v>
      </c>
      <c r="C39" s="18"/>
      <c r="D39" s="18"/>
      <c r="E39" s="28" t="s">
        <v>91</v>
      </c>
      <c r="F39" s="16"/>
      <c r="G39" s="28" t="s">
        <v>6</v>
      </c>
      <c r="H39" s="35">
        <v>100</v>
      </c>
      <c r="I39" s="17"/>
      <c r="J39" s="19"/>
      <c r="K39" s="25">
        <f t="shared" si="0"/>
        <v>0</v>
      </c>
      <c r="L39" s="26">
        <f t="shared" si="1"/>
        <v>0</v>
      </c>
      <c r="M39" s="27">
        <f t="shared" si="2"/>
        <v>0</v>
      </c>
      <c r="N39" s="26">
        <f t="shared" si="3"/>
        <v>0</v>
      </c>
    </row>
    <row r="40" spans="1:14">
      <c r="A40" s="3">
        <v>33</v>
      </c>
      <c r="B40" s="31" t="s">
        <v>42</v>
      </c>
      <c r="C40" s="18"/>
      <c r="D40" s="18"/>
      <c r="E40" s="28" t="s">
        <v>91</v>
      </c>
      <c r="F40" s="16"/>
      <c r="G40" s="28" t="s">
        <v>6</v>
      </c>
      <c r="H40" s="35">
        <v>150</v>
      </c>
      <c r="I40" s="17"/>
      <c r="J40" s="19"/>
      <c r="K40" s="25">
        <f t="shared" si="0"/>
        <v>0</v>
      </c>
      <c r="L40" s="26">
        <f t="shared" si="1"/>
        <v>0</v>
      </c>
      <c r="M40" s="27">
        <f t="shared" si="2"/>
        <v>0</v>
      </c>
      <c r="N40" s="26">
        <f t="shared" si="3"/>
        <v>0</v>
      </c>
    </row>
    <row r="41" spans="1:14">
      <c r="A41" s="3">
        <v>34</v>
      </c>
      <c r="B41" s="31" t="s">
        <v>86</v>
      </c>
      <c r="C41" s="18"/>
      <c r="D41" s="18"/>
      <c r="E41" s="28" t="s">
        <v>91</v>
      </c>
      <c r="F41" s="16"/>
      <c r="G41" s="28" t="s">
        <v>6</v>
      </c>
      <c r="H41" s="35">
        <v>150</v>
      </c>
      <c r="I41" s="17"/>
      <c r="J41" s="19"/>
      <c r="K41" s="25">
        <f t="shared" si="0"/>
        <v>0</v>
      </c>
      <c r="L41" s="26">
        <f t="shared" si="1"/>
        <v>0</v>
      </c>
      <c r="M41" s="27">
        <f t="shared" si="2"/>
        <v>0</v>
      </c>
      <c r="N41" s="26">
        <f t="shared" si="3"/>
        <v>0</v>
      </c>
    </row>
    <row r="42" spans="1:14">
      <c r="A42" s="3">
        <v>35</v>
      </c>
      <c r="B42" s="31" t="s">
        <v>59</v>
      </c>
      <c r="C42" s="18"/>
      <c r="D42" s="18"/>
      <c r="E42" s="28" t="s">
        <v>91</v>
      </c>
      <c r="F42" s="16"/>
      <c r="G42" s="28" t="s">
        <v>6</v>
      </c>
      <c r="H42" s="35">
        <v>180</v>
      </c>
      <c r="I42" s="17"/>
      <c r="J42" s="19"/>
      <c r="K42" s="25">
        <f t="shared" si="0"/>
        <v>0</v>
      </c>
      <c r="L42" s="26">
        <f t="shared" si="1"/>
        <v>0</v>
      </c>
      <c r="M42" s="27">
        <f t="shared" si="2"/>
        <v>0</v>
      </c>
      <c r="N42" s="26">
        <f t="shared" si="3"/>
        <v>0</v>
      </c>
    </row>
    <row r="43" spans="1:14">
      <c r="A43" s="3">
        <v>36</v>
      </c>
      <c r="B43" s="31" t="s">
        <v>43</v>
      </c>
      <c r="C43" s="18"/>
      <c r="D43" s="18"/>
      <c r="E43" s="28" t="s">
        <v>91</v>
      </c>
      <c r="F43" s="16"/>
      <c r="G43" s="28" t="s">
        <v>6</v>
      </c>
      <c r="H43" s="35">
        <v>400</v>
      </c>
      <c r="I43" s="17"/>
      <c r="J43" s="19"/>
      <c r="K43" s="25">
        <f t="shared" si="0"/>
        <v>0</v>
      </c>
      <c r="L43" s="26">
        <f t="shared" si="1"/>
        <v>0</v>
      </c>
      <c r="M43" s="27">
        <f t="shared" si="2"/>
        <v>0</v>
      </c>
      <c r="N43" s="26">
        <f t="shared" si="3"/>
        <v>0</v>
      </c>
    </row>
    <row r="44" spans="1:14">
      <c r="A44" s="3">
        <v>37</v>
      </c>
      <c r="B44" s="31" t="s">
        <v>44</v>
      </c>
      <c r="C44" s="18"/>
      <c r="D44" s="18"/>
      <c r="E44" s="28" t="s">
        <v>91</v>
      </c>
      <c r="F44" s="16"/>
      <c r="G44" s="28" t="s">
        <v>6</v>
      </c>
      <c r="H44" s="35">
        <v>30</v>
      </c>
      <c r="I44" s="17"/>
      <c r="J44" s="19"/>
      <c r="K44" s="25">
        <f t="shared" si="0"/>
        <v>0</v>
      </c>
      <c r="L44" s="26">
        <f t="shared" si="1"/>
        <v>0</v>
      </c>
      <c r="M44" s="27">
        <f t="shared" si="2"/>
        <v>0</v>
      </c>
      <c r="N44" s="26">
        <f t="shared" si="3"/>
        <v>0</v>
      </c>
    </row>
    <row r="45" spans="1:14">
      <c r="A45" s="3">
        <v>38</v>
      </c>
      <c r="B45" s="31" t="s">
        <v>45</v>
      </c>
      <c r="C45" s="18"/>
      <c r="D45" s="18"/>
      <c r="E45" s="28" t="s">
        <v>91</v>
      </c>
      <c r="F45" s="16"/>
      <c r="G45" s="28" t="s">
        <v>6</v>
      </c>
      <c r="H45" s="35">
        <v>250</v>
      </c>
      <c r="I45" s="17"/>
      <c r="J45" s="19"/>
      <c r="K45" s="25">
        <f t="shared" si="0"/>
        <v>0</v>
      </c>
      <c r="L45" s="26">
        <f t="shared" si="1"/>
        <v>0</v>
      </c>
      <c r="M45" s="27">
        <f t="shared" si="2"/>
        <v>0</v>
      </c>
      <c r="N45" s="26">
        <f t="shared" si="3"/>
        <v>0</v>
      </c>
    </row>
    <row r="46" spans="1:14">
      <c r="A46" s="3">
        <v>39</v>
      </c>
      <c r="B46" s="31" t="s">
        <v>85</v>
      </c>
      <c r="C46" s="18"/>
      <c r="D46" s="18"/>
      <c r="E46" s="28" t="s">
        <v>91</v>
      </c>
      <c r="F46" s="16"/>
      <c r="G46" s="28" t="s">
        <v>6</v>
      </c>
      <c r="H46" s="35">
        <v>200</v>
      </c>
      <c r="I46" s="17"/>
      <c r="J46" s="19"/>
      <c r="K46" s="25">
        <f t="shared" si="0"/>
        <v>0</v>
      </c>
      <c r="L46" s="26">
        <f t="shared" si="1"/>
        <v>0</v>
      </c>
      <c r="M46" s="27">
        <f t="shared" si="2"/>
        <v>0</v>
      </c>
      <c r="N46" s="26">
        <f t="shared" si="3"/>
        <v>0</v>
      </c>
    </row>
    <row r="47" spans="1:14">
      <c r="A47" s="3">
        <v>40</v>
      </c>
      <c r="B47" s="31" t="s">
        <v>46</v>
      </c>
      <c r="C47" s="18"/>
      <c r="D47" s="18"/>
      <c r="E47" s="28" t="s">
        <v>91</v>
      </c>
      <c r="F47" s="16"/>
      <c r="G47" s="28" t="s">
        <v>6</v>
      </c>
      <c r="H47" s="35">
        <v>150</v>
      </c>
      <c r="I47" s="17"/>
      <c r="J47" s="19"/>
      <c r="K47" s="25">
        <f t="shared" si="0"/>
        <v>0</v>
      </c>
      <c r="L47" s="26">
        <f t="shared" si="1"/>
        <v>0</v>
      </c>
      <c r="M47" s="27">
        <f t="shared" si="2"/>
        <v>0</v>
      </c>
      <c r="N47" s="26">
        <f t="shared" si="3"/>
        <v>0</v>
      </c>
    </row>
    <row r="48" spans="1:14">
      <c r="A48" s="3">
        <v>41</v>
      </c>
      <c r="B48" s="31" t="s">
        <v>138</v>
      </c>
      <c r="C48" s="18"/>
      <c r="D48" s="18"/>
      <c r="E48" s="28" t="s">
        <v>91</v>
      </c>
      <c r="F48" s="16"/>
      <c r="G48" s="28" t="s">
        <v>6</v>
      </c>
      <c r="H48" s="35">
        <v>120</v>
      </c>
      <c r="I48" s="17"/>
      <c r="J48" s="19"/>
      <c r="K48" s="25">
        <f t="shared" si="0"/>
        <v>0</v>
      </c>
      <c r="L48" s="26">
        <f t="shared" si="1"/>
        <v>0</v>
      </c>
      <c r="M48" s="27">
        <f t="shared" si="2"/>
        <v>0</v>
      </c>
      <c r="N48" s="26">
        <f t="shared" si="3"/>
        <v>0</v>
      </c>
    </row>
    <row r="49" spans="1:17">
      <c r="A49" s="3">
        <v>43</v>
      </c>
      <c r="B49" s="31" t="s">
        <v>83</v>
      </c>
      <c r="C49" s="18"/>
      <c r="D49" s="18"/>
      <c r="E49" s="28" t="s">
        <v>91</v>
      </c>
      <c r="F49" s="16"/>
      <c r="G49" s="28" t="s">
        <v>6</v>
      </c>
      <c r="H49" s="35">
        <v>100</v>
      </c>
      <c r="I49" s="17"/>
      <c r="J49" s="19"/>
      <c r="K49" s="25">
        <f t="shared" si="0"/>
        <v>0</v>
      </c>
      <c r="L49" s="26">
        <f t="shared" si="1"/>
        <v>0</v>
      </c>
      <c r="M49" s="27">
        <f t="shared" si="2"/>
        <v>0</v>
      </c>
      <c r="N49" s="26">
        <f t="shared" si="3"/>
        <v>0</v>
      </c>
    </row>
    <row r="50" spans="1:17">
      <c r="A50" s="3">
        <v>44</v>
      </c>
      <c r="B50" s="31" t="s">
        <v>47</v>
      </c>
      <c r="C50" s="18"/>
      <c r="D50" s="18"/>
      <c r="E50" s="28" t="s">
        <v>91</v>
      </c>
      <c r="F50" s="16"/>
      <c r="G50" s="28" t="s">
        <v>6</v>
      </c>
      <c r="H50" s="35">
        <v>200</v>
      </c>
      <c r="I50" s="17"/>
      <c r="J50" s="19"/>
      <c r="K50" s="25">
        <f t="shared" si="0"/>
        <v>0</v>
      </c>
      <c r="L50" s="26">
        <f t="shared" si="1"/>
        <v>0</v>
      </c>
      <c r="M50" s="27">
        <f t="shared" si="2"/>
        <v>0</v>
      </c>
      <c r="N50" s="26">
        <f t="shared" si="3"/>
        <v>0</v>
      </c>
    </row>
    <row r="51" spans="1:17">
      <c r="A51" s="3">
        <v>45</v>
      </c>
      <c r="B51" s="31" t="s">
        <v>48</v>
      </c>
      <c r="C51" s="18"/>
      <c r="D51" s="18"/>
      <c r="E51" s="28" t="s">
        <v>91</v>
      </c>
      <c r="F51" s="16"/>
      <c r="G51" s="28" t="s">
        <v>6</v>
      </c>
      <c r="H51" s="35">
        <v>250</v>
      </c>
      <c r="I51" s="17"/>
      <c r="J51" s="19"/>
      <c r="K51" s="25">
        <f t="shared" si="0"/>
        <v>0</v>
      </c>
      <c r="L51" s="26">
        <f t="shared" si="1"/>
        <v>0</v>
      </c>
      <c r="M51" s="27">
        <f t="shared" si="2"/>
        <v>0</v>
      </c>
      <c r="N51" s="26">
        <f t="shared" si="3"/>
        <v>0</v>
      </c>
    </row>
    <row r="52" spans="1:17">
      <c r="A52" s="3">
        <v>46</v>
      </c>
      <c r="B52" s="31" t="s">
        <v>49</v>
      </c>
      <c r="C52" s="18"/>
      <c r="D52" s="18"/>
      <c r="E52" s="28" t="s">
        <v>91</v>
      </c>
      <c r="F52" s="16"/>
      <c r="G52" s="28" t="s">
        <v>6</v>
      </c>
      <c r="H52" s="35">
        <v>200</v>
      </c>
      <c r="I52" s="17"/>
      <c r="J52" s="19"/>
      <c r="K52" s="25">
        <f t="shared" si="0"/>
        <v>0</v>
      </c>
      <c r="L52" s="26">
        <f t="shared" si="1"/>
        <v>0</v>
      </c>
      <c r="M52" s="27">
        <f t="shared" si="2"/>
        <v>0</v>
      </c>
      <c r="N52" s="26">
        <f t="shared" si="3"/>
        <v>0</v>
      </c>
    </row>
    <row r="53" spans="1:17">
      <c r="A53" s="3">
        <v>47</v>
      </c>
      <c r="B53" s="31" t="s">
        <v>50</v>
      </c>
      <c r="C53" s="18"/>
      <c r="D53" s="18"/>
      <c r="E53" s="28" t="s">
        <v>91</v>
      </c>
      <c r="F53" s="16"/>
      <c r="G53" s="28" t="s">
        <v>6</v>
      </c>
      <c r="H53" s="35">
        <v>200</v>
      </c>
      <c r="I53" s="17"/>
      <c r="J53" s="19"/>
      <c r="K53" s="25">
        <f t="shared" si="0"/>
        <v>0</v>
      </c>
      <c r="L53" s="26">
        <f t="shared" si="1"/>
        <v>0</v>
      </c>
      <c r="M53" s="27">
        <f t="shared" si="2"/>
        <v>0</v>
      </c>
      <c r="N53" s="26">
        <f t="shared" si="3"/>
        <v>0</v>
      </c>
    </row>
    <row r="54" spans="1:17">
      <c r="A54" s="9">
        <v>48</v>
      </c>
      <c r="B54" s="31" t="s">
        <v>51</v>
      </c>
      <c r="C54" s="18"/>
      <c r="D54" s="18"/>
      <c r="E54" s="28" t="s">
        <v>91</v>
      </c>
      <c r="F54" s="16"/>
      <c r="G54" s="28" t="s">
        <v>6</v>
      </c>
      <c r="H54" s="35">
        <v>200</v>
      </c>
      <c r="I54" s="17"/>
      <c r="J54" s="19"/>
      <c r="K54" s="25">
        <f t="shared" si="0"/>
        <v>0</v>
      </c>
      <c r="L54" s="26">
        <f t="shared" si="1"/>
        <v>0</v>
      </c>
      <c r="M54" s="27">
        <f t="shared" si="2"/>
        <v>0</v>
      </c>
      <c r="N54" s="26">
        <f t="shared" si="3"/>
        <v>0</v>
      </c>
    </row>
    <row r="55" spans="1:17">
      <c r="A55" s="3">
        <v>49</v>
      </c>
      <c r="B55" s="31" t="s">
        <v>52</v>
      </c>
      <c r="C55" s="18"/>
      <c r="D55" s="18"/>
      <c r="E55" s="28" t="s">
        <v>91</v>
      </c>
      <c r="F55" s="16"/>
      <c r="G55" s="28" t="s">
        <v>6</v>
      </c>
      <c r="H55" s="35">
        <v>10</v>
      </c>
      <c r="I55" s="17"/>
      <c r="J55" s="19"/>
      <c r="K55" s="25">
        <f t="shared" si="0"/>
        <v>0</v>
      </c>
      <c r="L55" s="26">
        <f t="shared" si="1"/>
        <v>0</v>
      </c>
      <c r="M55" s="27">
        <f t="shared" si="2"/>
        <v>0</v>
      </c>
      <c r="N55" s="26">
        <f t="shared" si="3"/>
        <v>0</v>
      </c>
    </row>
    <row r="56" spans="1:17">
      <c r="A56" s="3">
        <v>50</v>
      </c>
      <c r="B56" s="31" t="s">
        <v>135</v>
      </c>
      <c r="C56" s="18"/>
      <c r="D56" s="18"/>
      <c r="E56" s="28" t="s">
        <v>91</v>
      </c>
      <c r="F56" s="16"/>
      <c r="G56" s="28" t="s">
        <v>6</v>
      </c>
      <c r="H56" s="35">
        <v>100</v>
      </c>
      <c r="I56" s="17"/>
      <c r="J56" s="19"/>
      <c r="K56" s="25">
        <f t="shared" si="0"/>
        <v>0</v>
      </c>
      <c r="L56" s="26">
        <f t="shared" si="1"/>
        <v>0</v>
      </c>
      <c r="M56" s="27">
        <f t="shared" si="2"/>
        <v>0</v>
      </c>
      <c r="N56" s="26">
        <f t="shared" si="3"/>
        <v>0</v>
      </c>
    </row>
    <row r="57" spans="1:17">
      <c r="A57" s="14">
        <v>51</v>
      </c>
      <c r="B57" s="31" t="s">
        <v>61</v>
      </c>
      <c r="C57" s="18"/>
      <c r="D57" s="18"/>
      <c r="E57" s="28" t="s">
        <v>91</v>
      </c>
      <c r="F57" s="16"/>
      <c r="G57" s="28" t="s">
        <v>6</v>
      </c>
      <c r="H57" s="35">
        <v>200</v>
      </c>
      <c r="I57" s="17"/>
      <c r="J57" s="19"/>
      <c r="K57" s="25">
        <f t="shared" ref="K57" si="4">ROUND(I57*((J57/100)+1),2)</f>
        <v>0</v>
      </c>
      <c r="L57" s="26">
        <f t="shared" ref="L57" si="5">ROUND(H57*I57,2)</f>
        <v>0</v>
      </c>
      <c r="M57" s="27">
        <f t="shared" ref="M57" si="6">ROUND(L57*(J57/100),2)</f>
        <v>0</v>
      </c>
      <c r="N57" s="26">
        <f t="shared" ref="N57" si="7">ROUND(L57*((J57/100+1)),2)</f>
        <v>0</v>
      </c>
    </row>
    <row r="58" spans="1:17">
      <c r="A58" s="14">
        <v>52</v>
      </c>
      <c r="B58" s="31" t="s">
        <v>134</v>
      </c>
      <c r="C58" s="18"/>
      <c r="D58" s="18"/>
      <c r="E58" s="28" t="s">
        <v>91</v>
      </c>
      <c r="F58" s="16"/>
      <c r="G58" s="28" t="s">
        <v>6</v>
      </c>
      <c r="H58" s="35">
        <v>200</v>
      </c>
      <c r="I58" s="17"/>
      <c r="J58" s="19"/>
      <c r="K58" s="25">
        <f t="shared" ref="K58" si="8">ROUND(I58*((J58/100)+1),2)</f>
        <v>0</v>
      </c>
      <c r="L58" s="26">
        <f t="shared" ref="L58" si="9">ROUND(H58*I58,2)</f>
        <v>0</v>
      </c>
      <c r="M58" s="27">
        <f t="shared" ref="M58" si="10">ROUND(L58*(J58/100),2)</f>
        <v>0</v>
      </c>
      <c r="N58" s="26">
        <f t="shared" ref="N58" si="11">ROUND(L58*((J58/100+1)),2)</f>
        <v>0</v>
      </c>
    </row>
    <row r="59" spans="1:17">
      <c r="A59" s="14">
        <v>53</v>
      </c>
      <c r="B59" s="31" t="s">
        <v>125</v>
      </c>
      <c r="C59" s="18"/>
      <c r="D59" s="18"/>
      <c r="E59" s="28" t="s">
        <v>91</v>
      </c>
      <c r="F59" s="16"/>
      <c r="G59" s="28" t="s">
        <v>6</v>
      </c>
      <c r="H59" s="35">
        <v>300</v>
      </c>
      <c r="I59" s="17"/>
      <c r="J59" s="19"/>
      <c r="K59" s="25">
        <f t="shared" si="0"/>
        <v>0</v>
      </c>
      <c r="L59" s="26">
        <f t="shared" si="1"/>
        <v>0</v>
      </c>
      <c r="M59" s="27">
        <f t="shared" si="2"/>
        <v>0</v>
      </c>
      <c r="N59" s="26">
        <f t="shared" si="3"/>
        <v>0</v>
      </c>
    </row>
    <row r="60" spans="1:17" ht="21" customHeight="1">
      <c r="A60" s="55" t="s">
        <v>139</v>
      </c>
      <c r="B60" s="56"/>
      <c r="C60" s="56"/>
      <c r="D60" s="56"/>
      <c r="E60" s="56"/>
      <c r="F60" s="56"/>
      <c r="G60" s="56"/>
      <c r="H60" s="56"/>
      <c r="I60" s="56"/>
      <c r="J60" s="56"/>
      <c r="K60" s="57"/>
      <c r="L60" s="37">
        <f>SUM(L8:L59)</f>
        <v>0</v>
      </c>
      <c r="M60" s="37">
        <f>SUM(M8:M59)</f>
        <v>0</v>
      </c>
      <c r="N60" s="37">
        <f>SUM(N8:N59)</f>
        <v>0</v>
      </c>
    </row>
    <row r="61" spans="1:17">
      <c r="A61" t="s">
        <v>7</v>
      </c>
    </row>
    <row r="63" spans="1:17" ht="15">
      <c r="A63" s="52" t="s">
        <v>89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5">
      <c r="A64" s="51" t="s">
        <v>90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22"/>
      <c r="O64" s="22"/>
      <c r="P64" s="22"/>
      <c r="Q64" s="22"/>
    </row>
    <row r="65" spans="1:16">
      <c r="A65" s="23" t="s">
        <v>87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>
      <c r="A66" s="54" t="s">
        <v>88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6" ht="15">
      <c r="A67" s="47"/>
      <c r="B67" s="48"/>
      <c r="C67" s="48"/>
      <c r="D67" s="48"/>
      <c r="E67" s="48"/>
      <c r="F67" s="48"/>
      <c r="G67" s="48"/>
      <c r="H67" s="48"/>
      <c r="I67" s="48"/>
      <c r="J67" s="48"/>
    </row>
    <row r="68" spans="1:16">
      <c r="I68" s="44" t="s">
        <v>132</v>
      </c>
      <c r="J68" s="44"/>
      <c r="K68" s="44"/>
      <c r="L68" s="44"/>
      <c r="M68" s="44"/>
    </row>
    <row r="69" spans="1:16">
      <c r="A69" s="7"/>
      <c r="I69" s="44" t="s">
        <v>133</v>
      </c>
      <c r="J69" s="44"/>
      <c r="K69" s="44"/>
      <c r="L69" s="44"/>
      <c r="M69" s="44"/>
    </row>
    <row r="73" spans="1:16">
      <c r="B73" s="13"/>
    </row>
  </sheetData>
  <protectedRanges>
    <protectedRange sqref="I8:J59" name="Rozstęp3"/>
    <protectedRange sqref="F8:F59" name="Rozstęp2"/>
    <protectedRange sqref="C8:D59" name="Rozstęp1"/>
  </protectedRanges>
  <mergeCells count="22">
    <mergeCell ref="A64:M64"/>
    <mergeCell ref="D5:D6"/>
    <mergeCell ref="F5:F6"/>
    <mergeCell ref="A63:Q63"/>
    <mergeCell ref="A66:J66"/>
    <mergeCell ref="N5:N6"/>
    <mergeCell ref="J2:N2"/>
    <mergeCell ref="E1:H1"/>
    <mergeCell ref="K1:N1"/>
    <mergeCell ref="A67:J67"/>
    <mergeCell ref="A60:K60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</mergeCells>
  <pageMargins left="0" right="0" top="0.15748031496062992" bottom="0.15748031496062992" header="0.31496062992125984" footer="0.31496062992125984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Normal="100" workbookViewId="0">
      <selection activeCell="J1" sqref="J1:N1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38" customWidth="1"/>
    <col min="9" max="9" width="11.375" customWidth="1"/>
    <col min="10" max="14" width="7.375" customWidth="1"/>
    <col min="16" max="16" width="52.125" customWidth="1"/>
  </cols>
  <sheetData>
    <row r="1" spans="1:14" ht="15">
      <c r="A1" s="1" t="s">
        <v>53</v>
      </c>
      <c r="B1" s="1"/>
      <c r="C1" s="1"/>
      <c r="D1" s="1"/>
      <c r="E1" s="45" t="s">
        <v>127</v>
      </c>
      <c r="F1" s="45"/>
      <c r="G1" s="45"/>
      <c r="J1" s="46" t="s">
        <v>136</v>
      </c>
      <c r="K1" s="46"/>
      <c r="L1" s="46"/>
      <c r="M1" s="46"/>
      <c r="N1" s="46"/>
    </row>
    <row r="2" spans="1:14" ht="15">
      <c r="A2" s="1"/>
      <c r="B2" s="1"/>
      <c r="C2" s="1"/>
      <c r="D2" s="1"/>
      <c r="E2" s="43"/>
      <c r="F2" s="43"/>
      <c r="G2" s="43"/>
      <c r="H2" s="42"/>
      <c r="J2" s="45"/>
      <c r="K2" s="46"/>
      <c r="L2" s="46"/>
      <c r="M2" s="46"/>
      <c r="N2" s="46"/>
    </row>
    <row r="3" spans="1:14" ht="15">
      <c r="A3" s="1" t="s">
        <v>54</v>
      </c>
      <c r="B3" s="1"/>
      <c r="C3" s="1"/>
      <c r="D3" s="1"/>
      <c r="E3" s="43"/>
      <c r="F3" s="43"/>
      <c r="G3" s="43"/>
      <c r="H3" s="42"/>
      <c r="J3" s="42"/>
      <c r="K3" s="42"/>
      <c r="L3" s="42"/>
      <c r="M3" s="42"/>
      <c r="N3" s="42"/>
    </row>
    <row r="4" spans="1:14" ht="15">
      <c r="D4" s="1"/>
      <c r="J4" s="58"/>
      <c r="K4" s="58"/>
      <c r="L4" s="58"/>
      <c r="M4" s="58"/>
      <c r="N4" s="58"/>
    </row>
    <row r="5" spans="1:14" ht="44.25" customHeight="1">
      <c r="A5" s="49" t="s">
        <v>0</v>
      </c>
      <c r="B5" s="49" t="s">
        <v>120</v>
      </c>
      <c r="C5" s="49" t="s">
        <v>131</v>
      </c>
      <c r="D5" s="49" t="s">
        <v>112</v>
      </c>
      <c r="E5" s="49" t="s">
        <v>2</v>
      </c>
      <c r="F5" s="49" t="s">
        <v>116</v>
      </c>
      <c r="G5" s="49" t="s">
        <v>3</v>
      </c>
      <c r="H5" s="49" t="s">
        <v>4</v>
      </c>
      <c r="I5" s="49" t="s">
        <v>113</v>
      </c>
      <c r="J5" s="49" t="s">
        <v>8</v>
      </c>
      <c r="K5" s="49" t="s">
        <v>114</v>
      </c>
      <c r="L5" s="49" t="s">
        <v>119</v>
      </c>
      <c r="M5" s="49" t="s">
        <v>115</v>
      </c>
      <c r="N5" s="49" t="s">
        <v>118</v>
      </c>
    </row>
    <row r="6" spans="1:14" ht="35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8">
        <v>14</v>
      </c>
    </row>
    <row r="8" spans="1:14">
      <c r="A8" s="3">
        <v>1</v>
      </c>
      <c r="B8" s="33" t="s">
        <v>62</v>
      </c>
      <c r="C8" s="3"/>
      <c r="D8" s="3"/>
      <c r="E8" s="29" t="s">
        <v>95</v>
      </c>
      <c r="F8" s="15"/>
      <c r="G8" s="29" t="s">
        <v>5</v>
      </c>
      <c r="H8" s="39">
        <v>4</v>
      </c>
      <c r="I8" s="5"/>
      <c r="J8" s="5"/>
      <c r="K8" s="25">
        <f>ROUND(I8*((J8/100)+1),2)</f>
        <v>0</v>
      </c>
      <c r="L8" s="26">
        <f>ROUND(H8*I8,2)</f>
        <v>0</v>
      </c>
      <c r="M8" s="27">
        <f>ROUND(L8*(J8/100),2)</f>
        <v>0</v>
      </c>
      <c r="N8" s="26">
        <f>ROUND(L8*((J8/100+1)),2)</f>
        <v>0</v>
      </c>
    </row>
    <row r="9" spans="1:14" ht="33.75">
      <c r="A9" s="3">
        <v>2</v>
      </c>
      <c r="B9" s="32" t="s">
        <v>150</v>
      </c>
      <c r="C9" s="3"/>
      <c r="D9" s="3"/>
      <c r="E9" s="29" t="s">
        <v>95</v>
      </c>
      <c r="F9" s="15"/>
      <c r="G9" s="29" t="s">
        <v>6</v>
      </c>
      <c r="H9" s="39">
        <v>10</v>
      </c>
      <c r="I9" s="5"/>
      <c r="J9" s="5"/>
      <c r="K9" s="25">
        <f t="shared" ref="K9:K45" si="0">ROUND(I9*((J9/100)+1),2)</f>
        <v>0</v>
      </c>
      <c r="L9" s="26">
        <f t="shared" ref="L9:L45" si="1">ROUND(H9*I9,2)</f>
        <v>0</v>
      </c>
      <c r="M9" s="27">
        <f t="shared" ref="M9:M45" si="2">ROUND(L9*(J9/100),2)</f>
        <v>0</v>
      </c>
      <c r="N9" s="26">
        <f t="shared" ref="N9:N45" si="3">ROUND(L9*((J9/100+1)),2)</f>
        <v>0</v>
      </c>
    </row>
    <row r="10" spans="1:14" ht="26.25" customHeight="1">
      <c r="A10" s="3">
        <v>3</v>
      </c>
      <c r="B10" s="32" t="s">
        <v>109</v>
      </c>
      <c r="C10" s="3"/>
      <c r="D10" s="3"/>
      <c r="E10" s="30" t="s">
        <v>108</v>
      </c>
      <c r="F10" s="15"/>
      <c r="G10" s="29" t="s">
        <v>55</v>
      </c>
      <c r="H10" s="39">
        <v>300</v>
      </c>
      <c r="I10" s="5"/>
      <c r="J10" s="5"/>
      <c r="K10" s="25">
        <f t="shared" si="0"/>
        <v>0</v>
      </c>
      <c r="L10" s="26">
        <f t="shared" si="1"/>
        <v>0</v>
      </c>
      <c r="M10" s="27">
        <f t="shared" si="2"/>
        <v>0</v>
      </c>
      <c r="N10" s="26">
        <f t="shared" si="3"/>
        <v>0</v>
      </c>
    </row>
    <row r="11" spans="1:14">
      <c r="A11" s="3">
        <v>4</v>
      </c>
      <c r="B11" s="32" t="s">
        <v>142</v>
      </c>
      <c r="C11" s="3"/>
      <c r="D11" s="3"/>
      <c r="E11" s="29" t="s">
        <v>97</v>
      </c>
      <c r="F11" s="15"/>
      <c r="G11" s="29" t="s">
        <v>55</v>
      </c>
      <c r="H11" s="39">
        <v>800</v>
      </c>
      <c r="I11" s="5"/>
      <c r="J11" s="5"/>
      <c r="K11" s="25">
        <f t="shared" si="0"/>
        <v>0</v>
      </c>
      <c r="L11" s="26">
        <f t="shared" si="1"/>
        <v>0</v>
      </c>
      <c r="M11" s="27">
        <f t="shared" si="2"/>
        <v>0</v>
      </c>
      <c r="N11" s="26">
        <f t="shared" si="3"/>
        <v>0</v>
      </c>
    </row>
    <row r="12" spans="1:14">
      <c r="A12" s="3">
        <v>5</v>
      </c>
      <c r="B12" s="31" t="s">
        <v>63</v>
      </c>
      <c r="C12" s="3"/>
      <c r="D12" s="3"/>
      <c r="E12" s="29" t="s">
        <v>94</v>
      </c>
      <c r="F12" s="15"/>
      <c r="G12" s="29" t="s">
        <v>5</v>
      </c>
      <c r="H12" s="39">
        <v>60</v>
      </c>
      <c r="I12" s="5"/>
      <c r="J12" s="5"/>
      <c r="K12" s="25">
        <f t="shared" si="0"/>
        <v>0</v>
      </c>
      <c r="L12" s="26">
        <f t="shared" si="1"/>
        <v>0</v>
      </c>
      <c r="M12" s="27">
        <f t="shared" si="2"/>
        <v>0</v>
      </c>
      <c r="N12" s="26">
        <f t="shared" si="3"/>
        <v>0</v>
      </c>
    </row>
    <row r="13" spans="1:14">
      <c r="A13" s="3">
        <v>6</v>
      </c>
      <c r="B13" s="31" t="s">
        <v>64</v>
      </c>
      <c r="C13" s="3"/>
      <c r="D13" s="3"/>
      <c r="E13" s="30" t="s">
        <v>94</v>
      </c>
      <c r="F13" s="15"/>
      <c r="G13" s="29" t="s">
        <v>5</v>
      </c>
      <c r="H13" s="39">
        <v>50</v>
      </c>
      <c r="I13" s="5"/>
      <c r="J13" s="5"/>
      <c r="K13" s="25">
        <f t="shared" si="0"/>
        <v>0</v>
      </c>
      <c r="L13" s="26">
        <f t="shared" si="1"/>
        <v>0</v>
      </c>
      <c r="M13" s="27">
        <f t="shared" si="2"/>
        <v>0</v>
      </c>
      <c r="N13" s="26">
        <f t="shared" si="3"/>
        <v>0</v>
      </c>
    </row>
    <row r="14" spans="1:14" ht="22.5">
      <c r="A14" s="3">
        <v>7</v>
      </c>
      <c r="B14" s="32" t="s">
        <v>143</v>
      </c>
      <c r="C14" s="3"/>
      <c r="D14" s="3"/>
      <c r="E14" s="29" t="s">
        <v>98</v>
      </c>
      <c r="F14" s="15"/>
      <c r="G14" s="29" t="s">
        <v>55</v>
      </c>
      <c r="H14" s="39">
        <v>100</v>
      </c>
      <c r="I14" s="5"/>
      <c r="J14" s="5"/>
      <c r="K14" s="25">
        <f t="shared" si="0"/>
        <v>0</v>
      </c>
      <c r="L14" s="26">
        <f t="shared" si="1"/>
        <v>0</v>
      </c>
      <c r="M14" s="27">
        <f t="shared" si="2"/>
        <v>0</v>
      </c>
      <c r="N14" s="26">
        <f t="shared" si="3"/>
        <v>0</v>
      </c>
    </row>
    <row r="15" spans="1:14" ht="22.5">
      <c r="A15" s="3">
        <v>8</v>
      </c>
      <c r="B15" s="32" t="s">
        <v>144</v>
      </c>
      <c r="C15" s="3"/>
      <c r="D15" s="3"/>
      <c r="E15" s="29" t="s">
        <v>98</v>
      </c>
      <c r="F15" s="15"/>
      <c r="G15" s="29" t="s">
        <v>55</v>
      </c>
      <c r="H15" s="39">
        <v>50</v>
      </c>
      <c r="I15" s="5"/>
      <c r="J15" s="5"/>
      <c r="K15" s="25">
        <f t="shared" si="0"/>
        <v>0</v>
      </c>
      <c r="L15" s="26">
        <f t="shared" si="1"/>
        <v>0</v>
      </c>
      <c r="M15" s="27">
        <f t="shared" si="2"/>
        <v>0</v>
      </c>
      <c r="N15" s="26">
        <f t="shared" si="3"/>
        <v>0</v>
      </c>
    </row>
    <row r="16" spans="1:14" ht="22.5">
      <c r="A16" s="3">
        <v>9</v>
      </c>
      <c r="B16" s="32" t="s">
        <v>145</v>
      </c>
      <c r="C16" s="3"/>
      <c r="D16" s="3"/>
      <c r="E16" s="29" t="s">
        <v>98</v>
      </c>
      <c r="F16" s="15"/>
      <c r="G16" s="29" t="s">
        <v>55</v>
      </c>
      <c r="H16" s="39">
        <v>50</v>
      </c>
      <c r="I16" s="5"/>
      <c r="J16" s="5"/>
      <c r="K16" s="25">
        <f t="shared" si="0"/>
        <v>0</v>
      </c>
      <c r="L16" s="26">
        <f t="shared" si="1"/>
        <v>0</v>
      </c>
      <c r="M16" s="27">
        <f t="shared" si="2"/>
        <v>0</v>
      </c>
      <c r="N16" s="26">
        <f t="shared" si="3"/>
        <v>0</v>
      </c>
    </row>
    <row r="17" spans="1:14" ht="22.5">
      <c r="A17" s="3">
        <v>10</v>
      </c>
      <c r="B17" s="32" t="s">
        <v>146</v>
      </c>
      <c r="C17" s="3"/>
      <c r="D17" s="3"/>
      <c r="E17" s="29" t="s">
        <v>98</v>
      </c>
      <c r="F17" s="15"/>
      <c r="G17" s="29" t="s">
        <v>55</v>
      </c>
      <c r="H17" s="39">
        <v>50</v>
      </c>
      <c r="I17" s="5"/>
      <c r="J17" s="5"/>
      <c r="K17" s="25">
        <f t="shared" si="0"/>
        <v>0</v>
      </c>
      <c r="L17" s="26">
        <f t="shared" si="1"/>
        <v>0</v>
      </c>
      <c r="M17" s="27">
        <f t="shared" si="2"/>
        <v>0</v>
      </c>
      <c r="N17" s="26">
        <f t="shared" si="3"/>
        <v>0</v>
      </c>
    </row>
    <row r="18" spans="1:14" ht="22.5">
      <c r="A18" s="3">
        <v>11</v>
      </c>
      <c r="B18" s="32" t="s">
        <v>147</v>
      </c>
      <c r="C18" s="3"/>
      <c r="D18" s="3"/>
      <c r="E18" s="29" t="s">
        <v>98</v>
      </c>
      <c r="F18" s="15"/>
      <c r="G18" s="29" t="s">
        <v>55</v>
      </c>
      <c r="H18" s="39">
        <v>50</v>
      </c>
      <c r="I18" s="5"/>
      <c r="J18" s="5"/>
      <c r="K18" s="25">
        <f t="shared" si="0"/>
        <v>0</v>
      </c>
      <c r="L18" s="26">
        <f t="shared" si="1"/>
        <v>0</v>
      </c>
      <c r="M18" s="27">
        <f t="shared" si="2"/>
        <v>0</v>
      </c>
      <c r="N18" s="26">
        <f t="shared" si="3"/>
        <v>0</v>
      </c>
    </row>
    <row r="19" spans="1:14" ht="22.5">
      <c r="A19" s="3">
        <v>12</v>
      </c>
      <c r="B19" s="32" t="s">
        <v>148</v>
      </c>
      <c r="C19" s="3"/>
      <c r="D19" s="3"/>
      <c r="E19" s="29" t="s">
        <v>98</v>
      </c>
      <c r="F19" s="15"/>
      <c r="G19" s="29" t="s">
        <v>55</v>
      </c>
      <c r="H19" s="39">
        <v>50</v>
      </c>
      <c r="I19" s="5"/>
      <c r="J19" s="5"/>
      <c r="K19" s="25">
        <f t="shared" si="0"/>
        <v>0</v>
      </c>
      <c r="L19" s="26">
        <f t="shared" si="1"/>
        <v>0</v>
      </c>
      <c r="M19" s="27">
        <f t="shared" si="2"/>
        <v>0</v>
      </c>
      <c r="N19" s="26">
        <f t="shared" si="3"/>
        <v>0</v>
      </c>
    </row>
    <row r="20" spans="1:14" ht="22.5">
      <c r="A20" s="3">
        <v>13</v>
      </c>
      <c r="B20" s="32" t="s">
        <v>65</v>
      </c>
      <c r="C20" s="3"/>
      <c r="D20" s="3"/>
      <c r="E20" s="29" t="s">
        <v>98</v>
      </c>
      <c r="F20" s="15"/>
      <c r="G20" s="29" t="s">
        <v>55</v>
      </c>
      <c r="H20" s="39">
        <v>100</v>
      </c>
      <c r="I20" s="5"/>
      <c r="J20" s="5"/>
      <c r="K20" s="25">
        <f t="shared" si="0"/>
        <v>0</v>
      </c>
      <c r="L20" s="26">
        <f t="shared" si="1"/>
        <v>0</v>
      </c>
      <c r="M20" s="27">
        <f t="shared" si="2"/>
        <v>0</v>
      </c>
      <c r="N20" s="26">
        <f t="shared" si="3"/>
        <v>0</v>
      </c>
    </row>
    <row r="21" spans="1:14" ht="22.5">
      <c r="A21" s="3">
        <v>14</v>
      </c>
      <c r="B21" s="36" t="s">
        <v>110</v>
      </c>
      <c r="C21" s="3"/>
      <c r="D21" s="3"/>
      <c r="E21" s="29" t="s">
        <v>99</v>
      </c>
      <c r="F21" s="15"/>
      <c r="G21" s="29" t="s">
        <v>55</v>
      </c>
      <c r="H21" s="39">
        <v>120</v>
      </c>
      <c r="I21" s="5"/>
      <c r="J21" s="5"/>
      <c r="K21" s="25">
        <f t="shared" si="0"/>
        <v>0</v>
      </c>
      <c r="L21" s="26">
        <f t="shared" si="1"/>
        <v>0</v>
      </c>
      <c r="M21" s="27">
        <f t="shared" si="2"/>
        <v>0</v>
      </c>
      <c r="N21" s="26">
        <f t="shared" si="3"/>
        <v>0</v>
      </c>
    </row>
    <row r="22" spans="1:14" ht="33.75">
      <c r="A22" s="3">
        <v>15</v>
      </c>
      <c r="B22" s="32" t="s">
        <v>66</v>
      </c>
      <c r="C22" s="3"/>
      <c r="D22" s="3"/>
      <c r="E22" s="29" t="s">
        <v>100</v>
      </c>
      <c r="F22" s="15"/>
      <c r="G22" s="29" t="s">
        <v>55</v>
      </c>
      <c r="H22" s="39">
        <v>300</v>
      </c>
      <c r="I22" s="5"/>
      <c r="J22" s="5"/>
      <c r="K22" s="25">
        <f t="shared" si="0"/>
        <v>0</v>
      </c>
      <c r="L22" s="26">
        <f t="shared" si="1"/>
        <v>0</v>
      </c>
      <c r="M22" s="27">
        <f t="shared" si="2"/>
        <v>0</v>
      </c>
      <c r="N22" s="26">
        <f t="shared" si="3"/>
        <v>0</v>
      </c>
    </row>
    <row r="23" spans="1:14" ht="22.5">
      <c r="A23" s="3">
        <v>16</v>
      </c>
      <c r="B23" s="32" t="s">
        <v>149</v>
      </c>
      <c r="C23" s="3"/>
      <c r="D23" s="3"/>
      <c r="E23" s="29" t="s">
        <v>101</v>
      </c>
      <c r="F23" s="15"/>
      <c r="G23" s="29" t="s">
        <v>55</v>
      </c>
      <c r="H23" s="39">
        <v>20</v>
      </c>
      <c r="I23" s="5"/>
      <c r="J23" s="5"/>
      <c r="K23" s="25">
        <f t="shared" si="0"/>
        <v>0</v>
      </c>
      <c r="L23" s="26">
        <f t="shared" si="1"/>
        <v>0</v>
      </c>
      <c r="M23" s="27">
        <f t="shared" si="2"/>
        <v>0</v>
      </c>
      <c r="N23" s="26">
        <f t="shared" si="3"/>
        <v>0</v>
      </c>
    </row>
    <row r="24" spans="1:14">
      <c r="A24" s="3">
        <v>17</v>
      </c>
      <c r="B24" s="31" t="s">
        <v>56</v>
      </c>
      <c r="C24" s="3"/>
      <c r="D24" s="3"/>
      <c r="E24" s="29" t="s">
        <v>92</v>
      </c>
      <c r="F24" s="15"/>
      <c r="G24" s="29" t="s">
        <v>5</v>
      </c>
      <c r="H24" s="39">
        <v>20</v>
      </c>
      <c r="I24" s="5"/>
      <c r="J24" s="5"/>
      <c r="K24" s="25">
        <f t="shared" si="0"/>
        <v>0</v>
      </c>
      <c r="L24" s="26">
        <f t="shared" si="1"/>
        <v>0</v>
      </c>
      <c r="M24" s="27">
        <f t="shared" si="2"/>
        <v>0</v>
      </c>
      <c r="N24" s="26">
        <f t="shared" si="3"/>
        <v>0</v>
      </c>
    </row>
    <row r="25" spans="1:14">
      <c r="A25" s="3">
        <v>18</v>
      </c>
      <c r="B25" s="32" t="s">
        <v>82</v>
      </c>
      <c r="C25" s="3"/>
      <c r="D25" s="3"/>
      <c r="E25" s="30" t="s">
        <v>96</v>
      </c>
      <c r="F25" s="15"/>
      <c r="G25" s="29" t="s">
        <v>57</v>
      </c>
      <c r="H25" s="39">
        <v>20</v>
      </c>
      <c r="I25" s="5"/>
      <c r="J25" s="5"/>
      <c r="K25" s="25">
        <f t="shared" si="0"/>
        <v>0</v>
      </c>
      <c r="L25" s="26">
        <f t="shared" si="1"/>
        <v>0</v>
      </c>
      <c r="M25" s="27">
        <f t="shared" si="2"/>
        <v>0</v>
      </c>
      <c r="N25" s="26">
        <f t="shared" si="3"/>
        <v>0</v>
      </c>
    </row>
    <row r="26" spans="1:14">
      <c r="A26" s="3">
        <v>19</v>
      </c>
      <c r="B26" s="32" t="s">
        <v>81</v>
      </c>
      <c r="C26" s="6"/>
      <c r="D26" s="6"/>
      <c r="E26" s="29" t="s">
        <v>93</v>
      </c>
      <c r="F26" s="15"/>
      <c r="G26" s="29" t="s">
        <v>6</v>
      </c>
      <c r="H26" s="39">
        <v>40</v>
      </c>
      <c r="I26" s="5"/>
      <c r="J26" s="5"/>
      <c r="K26" s="25">
        <f t="shared" si="0"/>
        <v>0</v>
      </c>
      <c r="L26" s="26">
        <f t="shared" si="1"/>
        <v>0</v>
      </c>
      <c r="M26" s="27">
        <f t="shared" si="2"/>
        <v>0</v>
      </c>
      <c r="N26" s="26">
        <f t="shared" si="3"/>
        <v>0</v>
      </c>
    </row>
    <row r="27" spans="1:14">
      <c r="A27" s="3">
        <v>20</v>
      </c>
      <c r="B27" s="32" t="s">
        <v>80</v>
      </c>
      <c r="C27" s="6"/>
      <c r="D27" s="6"/>
      <c r="E27" s="29" t="s">
        <v>129</v>
      </c>
      <c r="F27" s="15"/>
      <c r="G27" s="29" t="s">
        <v>55</v>
      </c>
      <c r="H27" s="39">
        <v>10</v>
      </c>
      <c r="I27" s="5"/>
      <c r="J27" s="5"/>
      <c r="K27" s="25">
        <f t="shared" si="0"/>
        <v>0</v>
      </c>
      <c r="L27" s="26">
        <f t="shared" si="1"/>
        <v>0</v>
      </c>
      <c r="M27" s="27">
        <f t="shared" si="2"/>
        <v>0</v>
      </c>
      <c r="N27" s="26">
        <f t="shared" si="3"/>
        <v>0</v>
      </c>
    </row>
    <row r="28" spans="1:14">
      <c r="A28" s="3">
        <v>21</v>
      </c>
      <c r="B28" s="32" t="s">
        <v>79</v>
      </c>
      <c r="C28" s="6"/>
      <c r="D28" s="6"/>
      <c r="E28" s="29" t="s">
        <v>96</v>
      </c>
      <c r="F28" s="15"/>
      <c r="G28" s="29" t="s">
        <v>55</v>
      </c>
      <c r="H28" s="39">
        <v>30</v>
      </c>
      <c r="I28" s="5"/>
      <c r="J28" s="5"/>
      <c r="K28" s="25">
        <f t="shared" si="0"/>
        <v>0</v>
      </c>
      <c r="L28" s="26">
        <f t="shared" si="1"/>
        <v>0</v>
      </c>
      <c r="M28" s="27">
        <f t="shared" si="2"/>
        <v>0</v>
      </c>
      <c r="N28" s="26">
        <f t="shared" si="3"/>
        <v>0</v>
      </c>
    </row>
    <row r="29" spans="1:14" ht="24.75" customHeight="1">
      <c r="A29" s="3">
        <v>22</v>
      </c>
      <c r="B29" s="32" t="s">
        <v>78</v>
      </c>
      <c r="C29" s="4"/>
      <c r="D29" s="15"/>
      <c r="E29" s="29" t="s">
        <v>93</v>
      </c>
      <c r="F29" s="15"/>
      <c r="G29" s="29" t="s">
        <v>55</v>
      </c>
      <c r="H29" s="39">
        <v>30</v>
      </c>
      <c r="I29" s="5"/>
      <c r="J29" s="5"/>
      <c r="K29" s="25">
        <f t="shared" si="0"/>
        <v>0</v>
      </c>
      <c r="L29" s="26">
        <f t="shared" si="1"/>
        <v>0</v>
      </c>
      <c r="M29" s="27">
        <f t="shared" si="2"/>
        <v>0</v>
      </c>
      <c r="N29" s="26">
        <f t="shared" si="3"/>
        <v>0</v>
      </c>
    </row>
    <row r="30" spans="1:14" ht="22.5">
      <c r="A30" s="9">
        <v>23</v>
      </c>
      <c r="B30" s="32" t="s">
        <v>67</v>
      </c>
      <c r="C30" s="4"/>
      <c r="D30" s="15"/>
      <c r="E30" s="29" t="s">
        <v>100</v>
      </c>
      <c r="F30" s="15"/>
      <c r="G30" s="29" t="s">
        <v>5</v>
      </c>
      <c r="H30" s="39">
        <v>15</v>
      </c>
      <c r="I30" s="5"/>
      <c r="J30" s="5"/>
      <c r="K30" s="25">
        <f t="shared" si="0"/>
        <v>0</v>
      </c>
      <c r="L30" s="26">
        <f t="shared" si="1"/>
        <v>0</v>
      </c>
      <c r="M30" s="27">
        <f t="shared" si="2"/>
        <v>0</v>
      </c>
      <c r="N30" s="26">
        <f t="shared" si="3"/>
        <v>0</v>
      </c>
    </row>
    <row r="31" spans="1:14">
      <c r="A31" s="3">
        <v>24</v>
      </c>
      <c r="B31" s="32" t="s">
        <v>151</v>
      </c>
      <c r="C31" s="3"/>
      <c r="D31" s="3"/>
      <c r="E31" s="29" t="s">
        <v>96</v>
      </c>
      <c r="F31" s="15"/>
      <c r="G31" s="29" t="s">
        <v>5</v>
      </c>
      <c r="H31" s="39">
        <v>2</v>
      </c>
      <c r="I31" s="5"/>
      <c r="J31" s="5"/>
      <c r="K31" s="25">
        <f t="shared" si="0"/>
        <v>0</v>
      </c>
      <c r="L31" s="26">
        <f t="shared" si="1"/>
        <v>0</v>
      </c>
      <c r="M31" s="27">
        <f t="shared" si="2"/>
        <v>0</v>
      </c>
      <c r="N31" s="26">
        <f t="shared" si="3"/>
        <v>0</v>
      </c>
    </row>
    <row r="32" spans="1:14">
      <c r="A32" s="3">
        <v>25</v>
      </c>
      <c r="B32" s="32" t="s">
        <v>152</v>
      </c>
      <c r="C32" s="3"/>
      <c r="D32" s="3"/>
      <c r="E32" s="29" t="s">
        <v>102</v>
      </c>
      <c r="F32" s="15"/>
      <c r="G32" s="29" t="s">
        <v>6</v>
      </c>
      <c r="H32" s="39">
        <v>10</v>
      </c>
      <c r="I32" s="5"/>
      <c r="J32" s="5"/>
      <c r="K32" s="25">
        <f t="shared" si="0"/>
        <v>0</v>
      </c>
      <c r="L32" s="26">
        <f t="shared" si="1"/>
        <v>0</v>
      </c>
      <c r="M32" s="27">
        <f t="shared" si="2"/>
        <v>0</v>
      </c>
      <c r="N32" s="26">
        <f t="shared" si="3"/>
        <v>0</v>
      </c>
    </row>
    <row r="33" spans="1:14" ht="22.5">
      <c r="A33" s="3">
        <v>26</v>
      </c>
      <c r="B33" s="32" t="s">
        <v>68</v>
      </c>
      <c r="C33" s="3"/>
      <c r="D33" s="3"/>
      <c r="E33" s="29" t="s">
        <v>103</v>
      </c>
      <c r="F33" s="15"/>
      <c r="G33" s="29" t="s">
        <v>6</v>
      </c>
      <c r="H33" s="39">
        <v>200</v>
      </c>
      <c r="I33" s="5"/>
      <c r="J33" s="5"/>
      <c r="K33" s="25">
        <f t="shared" si="0"/>
        <v>0</v>
      </c>
      <c r="L33" s="26">
        <f t="shared" si="1"/>
        <v>0</v>
      </c>
      <c r="M33" s="27">
        <f t="shared" si="2"/>
        <v>0</v>
      </c>
      <c r="N33" s="26">
        <f t="shared" si="3"/>
        <v>0</v>
      </c>
    </row>
    <row r="34" spans="1:14">
      <c r="A34" s="3">
        <v>27</v>
      </c>
      <c r="B34" s="32" t="s">
        <v>69</v>
      </c>
      <c r="C34" s="3"/>
      <c r="D34" s="3"/>
      <c r="E34" s="29" t="s">
        <v>92</v>
      </c>
      <c r="F34" s="15"/>
      <c r="G34" s="29" t="s">
        <v>55</v>
      </c>
      <c r="H34" s="39">
        <v>90</v>
      </c>
      <c r="I34" s="5"/>
      <c r="J34" s="5"/>
      <c r="K34" s="25">
        <f t="shared" si="0"/>
        <v>0</v>
      </c>
      <c r="L34" s="26">
        <f t="shared" si="1"/>
        <v>0</v>
      </c>
      <c r="M34" s="27">
        <f t="shared" si="2"/>
        <v>0</v>
      </c>
      <c r="N34" s="26">
        <f t="shared" si="3"/>
        <v>0</v>
      </c>
    </row>
    <row r="35" spans="1:14" ht="22.5">
      <c r="A35" s="3">
        <v>28</v>
      </c>
      <c r="B35" s="32" t="s">
        <v>70</v>
      </c>
      <c r="C35" s="3"/>
      <c r="D35" s="3"/>
      <c r="E35" s="29" t="s">
        <v>103</v>
      </c>
      <c r="F35" s="15"/>
      <c r="G35" s="29" t="s">
        <v>55</v>
      </c>
      <c r="H35" s="39">
        <v>50</v>
      </c>
      <c r="I35" s="5"/>
      <c r="J35" s="5"/>
      <c r="K35" s="25">
        <f t="shared" si="0"/>
        <v>0</v>
      </c>
      <c r="L35" s="26">
        <f t="shared" si="1"/>
        <v>0</v>
      </c>
      <c r="M35" s="27">
        <f t="shared" si="2"/>
        <v>0</v>
      </c>
      <c r="N35" s="26">
        <f t="shared" si="3"/>
        <v>0</v>
      </c>
    </row>
    <row r="36" spans="1:14" ht="33.75">
      <c r="A36" s="3">
        <v>29</v>
      </c>
      <c r="B36" s="32" t="s">
        <v>111</v>
      </c>
      <c r="C36" s="3"/>
      <c r="D36" s="3"/>
      <c r="E36" s="29" t="s">
        <v>128</v>
      </c>
      <c r="F36" s="15"/>
      <c r="G36" s="29" t="s">
        <v>55</v>
      </c>
      <c r="H36" s="39">
        <v>9</v>
      </c>
      <c r="I36" s="5"/>
      <c r="J36" s="5"/>
      <c r="K36" s="25">
        <f t="shared" si="0"/>
        <v>0</v>
      </c>
      <c r="L36" s="26">
        <f t="shared" si="1"/>
        <v>0</v>
      </c>
      <c r="M36" s="27">
        <f t="shared" si="2"/>
        <v>0</v>
      </c>
      <c r="N36" s="26">
        <f t="shared" si="3"/>
        <v>0</v>
      </c>
    </row>
    <row r="37" spans="1:14" ht="22.5">
      <c r="A37" s="3">
        <v>30</v>
      </c>
      <c r="B37" s="32" t="s">
        <v>71</v>
      </c>
      <c r="C37" s="3"/>
      <c r="D37" s="3"/>
      <c r="E37" s="29" t="s">
        <v>104</v>
      </c>
      <c r="F37" s="15"/>
      <c r="G37" s="29" t="s">
        <v>55</v>
      </c>
      <c r="H37" s="39">
        <v>10</v>
      </c>
      <c r="I37" s="5"/>
      <c r="J37" s="5"/>
      <c r="K37" s="25">
        <f t="shared" si="0"/>
        <v>0</v>
      </c>
      <c r="L37" s="26">
        <f t="shared" si="1"/>
        <v>0</v>
      </c>
      <c r="M37" s="27">
        <f t="shared" si="2"/>
        <v>0</v>
      </c>
      <c r="N37" s="26">
        <f t="shared" si="3"/>
        <v>0</v>
      </c>
    </row>
    <row r="38" spans="1:14" ht="22.5">
      <c r="A38" s="3">
        <v>31</v>
      </c>
      <c r="B38" s="32" t="s">
        <v>72</v>
      </c>
      <c r="C38" s="3"/>
      <c r="D38" s="3"/>
      <c r="E38" s="29" t="s">
        <v>104</v>
      </c>
      <c r="F38" s="15"/>
      <c r="G38" s="29" t="s">
        <v>55</v>
      </c>
      <c r="H38" s="39">
        <v>15</v>
      </c>
      <c r="I38" s="5"/>
      <c r="J38" s="5"/>
      <c r="K38" s="25">
        <f t="shared" si="0"/>
        <v>0</v>
      </c>
      <c r="L38" s="26">
        <f t="shared" si="1"/>
        <v>0</v>
      </c>
      <c r="M38" s="27">
        <f t="shared" si="2"/>
        <v>0</v>
      </c>
      <c r="N38" s="26">
        <f t="shared" si="3"/>
        <v>0</v>
      </c>
    </row>
    <row r="39" spans="1:14">
      <c r="A39" s="3">
        <v>32</v>
      </c>
      <c r="B39" s="31" t="s">
        <v>58</v>
      </c>
      <c r="C39" s="3"/>
      <c r="D39" s="3"/>
      <c r="E39" s="29" t="s">
        <v>105</v>
      </c>
      <c r="F39" s="15"/>
      <c r="G39" s="29" t="s">
        <v>5</v>
      </c>
      <c r="H39" s="39">
        <v>50</v>
      </c>
      <c r="I39" s="5"/>
      <c r="J39" s="5"/>
      <c r="K39" s="25">
        <f t="shared" si="0"/>
        <v>0</v>
      </c>
      <c r="L39" s="26">
        <f t="shared" si="1"/>
        <v>0</v>
      </c>
      <c r="M39" s="27">
        <f t="shared" si="2"/>
        <v>0</v>
      </c>
      <c r="N39" s="26">
        <f t="shared" si="3"/>
        <v>0</v>
      </c>
    </row>
    <row r="40" spans="1:14">
      <c r="A40" s="3">
        <v>33</v>
      </c>
      <c r="B40" s="31" t="s">
        <v>60</v>
      </c>
      <c r="C40" s="3"/>
      <c r="D40" s="3"/>
      <c r="E40" s="29" t="s">
        <v>93</v>
      </c>
      <c r="F40" s="15"/>
      <c r="G40" s="29" t="s">
        <v>6</v>
      </c>
      <c r="H40" s="39">
        <v>400</v>
      </c>
      <c r="I40" s="5"/>
      <c r="J40" s="5"/>
      <c r="K40" s="25">
        <f t="shared" si="0"/>
        <v>0</v>
      </c>
      <c r="L40" s="26">
        <f t="shared" si="1"/>
        <v>0</v>
      </c>
      <c r="M40" s="27">
        <f t="shared" si="2"/>
        <v>0</v>
      </c>
      <c r="N40" s="26">
        <f t="shared" si="3"/>
        <v>0</v>
      </c>
    </row>
    <row r="41" spans="1:14">
      <c r="A41" s="3">
        <v>34</v>
      </c>
      <c r="B41" s="32" t="s">
        <v>73</v>
      </c>
      <c r="C41" s="3"/>
      <c r="D41" s="3"/>
      <c r="E41" s="29" t="s">
        <v>92</v>
      </c>
      <c r="F41" s="15"/>
      <c r="G41" s="29" t="s">
        <v>6</v>
      </c>
      <c r="H41" s="39">
        <v>50</v>
      </c>
      <c r="I41" s="5"/>
      <c r="J41" s="5"/>
      <c r="K41" s="25">
        <f t="shared" si="0"/>
        <v>0</v>
      </c>
      <c r="L41" s="26">
        <f t="shared" si="1"/>
        <v>0</v>
      </c>
      <c r="M41" s="27">
        <f t="shared" si="2"/>
        <v>0</v>
      </c>
      <c r="N41" s="26">
        <f t="shared" si="3"/>
        <v>0</v>
      </c>
    </row>
    <row r="42" spans="1:14">
      <c r="A42" s="3">
        <v>35</v>
      </c>
      <c r="B42" s="32" t="s">
        <v>126</v>
      </c>
      <c r="C42" s="3"/>
      <c r="D42" s="3"/>
      <c r="E42" s="29" t="s">
        <v>92</v>
      </c>
      <c r="F42" s="15"/>
      <c r="G42" s="29" t="s">
        <v>6</v>
      </c>
      <c r="H42" s="39">
        <v>30</v>
      </c>
      <c r="I42" s="5"/>
      <c r="J42" s="5"/>
      <c r="K42" s="25">
        <v>0</v>
      </c>
      <c r="L42" s="26">
        <f t="shared" si="1"/>
        <v>0</v>
      </c>
      <c r="M42" s="27">
        <f t="shared" si="2"/>
        <v>0</v>
      </c>
      <c r="N42" s="26">
        <f t="shared" si="3"/>
        <v>0</v>
      </c>
    </row>
    <row r="43" spans="1:14" ht="22.5">
      <c r="A43" s="3">
        <v>36</v>
      </c>
      <c r="B43" s="32" t="s">
        <v>74</v>
      </c>
      <c r="C43" s="3"/>
      <c r="D43" s="3"/>
      <c r="E43" s="29" t="s">
        <v>106</v>
      </c>
      <c r="F43" s="15"/>
      <c r="G43" s="29" t="s">
        <v>55</v>
      </c>
      <c r="H43" s="39">
        <v>8</v>
      </c>
      <c r="I43" s="5"/>
      <c r="J43" s="5"/>
      <c r="K43" s="25">
        <f t="shared" si="0"/>
        <v>0</v>
      </c>
      <c r="L43" s="26">
        <f t="shared" si="1"/>
        <v>0</v>
      </c>
      <c r="M43" s="27">
        <f t="shared" si="2"/>
        <v>0</v>
      </c>
      <c r="N43" s="26">
        <f t="shared" si="3"/>
        <v>0</v>
      </c>
    </row>
    <row r="44" spans="1:14" ht="22.5">
      <c r="A44" s="3">
        <v>37</v>
      </c>
      <c r="B44" s="32" t="s">
        <v>75</v>
      </c>
      <c r="C44" s="3"/>
      <c r="D44" s="3"/>
      <c r="E44" s="29" t="s">
        <v>106</v>
      </c>
      <c r="F44" s="15"/>
      <c r="G44" s="29" t="s">
        <v>55</v>
      </c>
      <c r="H44" s="39">
        <v>8</v>
      </c>
      <c r="I44" s="5"/>
      <c r="J44" s="5"/>
      <c r="K44" s="25">
        <f t="shared" si="0"/>
        <v>0</v>
      </c>
      <c r="L44" s="26">
        <f t="shared" si="1"/>
        <v>0</v>
      </c>
      <c r="M44" s="27">
        <f t="shared" si="2"/>
        <v>0</v>
      </c>
      <c r="N44" s="26">
        <f t="shared" si="3"/>
        <v>0</v>
      </c>
    </row>
    <row r="45" spans="1:14" ht="22.5">
      <c r="A45" s="3">
        <v>38</v>
      </c>
      <c r="B45" s="32" t="s">
        <v>76</v>
      </c>
      <c r="C45" s="3"/>
      <c r="D45" s="3"/>
      <c r="E45" s="29" t="s">
        <v>106</v>
      </c>
      <c r="F45" s="15"/>
      <c r="G45" s="29" t="s">
        <v>55</v>
      </c>
      <c r="H45" s="39">
        <v>8</v>
      </c>
      <c r="I45" s="5"/>
      <c r="J45" s="5"/>
      <c r="K45" s="25">
        <f t="shared" si="0"/>
        <v>0</v>
      </c>
      <c r="L45" s="26">
        <f t="shared" si="1"/>
        <v>0</v>
      </c>
      <c r="M45" s="27">
        <f t="shared" si="2"/>
        <v>0</v>
      </c>
      <c r="N45" s="26">
        <f t="shared" si="3"/>
        <v>0</v>
      </c>
    </row>
    <row r="46" spans="1:14" ht="22.5">
      <c r="A46" s="14">
        <v>39</v>
      </c>
      <c r="B46" s="32" t="s">
        <v>77</v>
      </c>
      <c r="C46" s="3"/>
      <c r="D46" s="3"/>
      <c r="E46" s="29" t="s">
        <v>107</v>
      </c>
      <c r="F46" s="15"/>
      <c r="G46" s="29" t="s">
        <v>5</v>
      </c>
      <c r="H46" s="39">
        <v>400</v>
      </c>
      <c r="I46" s="5"/>
      <c r="J46" s="5"/>
      <c r="K46" s="25">
        <f>ROUND(I46*((J46/100)+1),2)</f>
        <v>0</v>
      </c>
      <c r="L46" s="26">
        <f>ROUND(H46*I46,2)</f>
        <v>0</v>
      </c>
      <c r="M46" s="27">
        <f>ROUND(L46*(J46/100),2)</f>
        <v>0</v>
      </c>
      <c r="N46" s="26">
        <f>ROUND(L46*((J46/100+1)),2)</f>
        <v>0</v>
      </c>
    </row>
    <row r="47" spans="1:14" ht="18.75" customHeight="1">
      <c r="A47" s="55" t="s">
        <v>140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37">
        <f>SUM(L8:L46)</f>
        <v>0</v>
      </c>
      <c r="M47" s="37">
        <f>SUM(M8:M46)</f>
        <v>0</v>
      </c>
      <c r="N47" s="37">
        <f>SUM(N8:N46)</f>
        <v>0</v>
      </c>
    </row>
    <row r="48" spans="1:14">
      <c r="A48" s="20"/>
      <c r="B48" s="21"/>
      <c r="C48" s="10"/>
      <c r="D48" s="10"/>
      <c r="E48" s="11"/>
      <c r="F48" s="11"/>
      <c r="G48" s="11"/>
      <c r="H48" s="40"/>
      <c r="I48" s="12"/>
      <c r="J48" s="12"/>
      <c r="K48" s="12"/>
      <c r="L48" s="12"/>
      <c r="M48" s="12"/>
      <c r="N48" s="12"/>
    </row>
    <row r="49" spans="1:17">
      <c r="A49" t="s">
        <v>7</v>
      </c>
    </row>
    <row r="50" spans="1:17" ht="15">
      <c r="A50" s="52" t="s">
        <v>89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">
      <c r="A51" s="51" t="s">
        <v>90</v>
      </c>
      <c r="B51" s="51"/>
      <c r="C51" s="51"/>
      <c r="D51" s="51"/>
      <c r="E51" s="51"/>
      <c r="F51" s="51"/>
      <c r="G51" s="51"/>
      <c r="H51" s="51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A52" s="23" t="s">
        <v>87</v>
      </c>
      <c r="B52" s="23"/>
      <c r="C52" s="23"/>
      <c r="D52" s="23"/>
      <c r="E52" s="23"/>
      <c r="F52" s="23"/>
      <c r="G52" s="23"/>
      <c r="H52" s="41"/>
      <c r="I52" s="23"/>
      <c r="J52" s="23"/>
      <c r="K52" s="23"/>
      <c r="L52" s="23"/>
      <c r="M52" s="23"/>
      <c r="N52" s="23"/>
      <c r="O52" s="23"/>
      <c r="P52" s="23"/>
    </row>
    <row r="53" spans="1:17">
      <c r="A53" s="54" t="s">
        <v>88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7" ht="15">
      <c r="A54" s="47"/>
      <c r="B54" s="48"/>
      <c r="C54" s="48"/>
      <c r="D54" s="48"/>
      <c r="E54" s="48"/>
      <c r="F54" s="48"/>
      <c r="G54" s="48"/>
      <c r="H54" s="48"/>
      <c r="I54" s="48"/>
      <c r="J54" s="48"/>
    </row>
    <row r="55" spans="1:17">
      <c r="I55" s="44" t="s">
        <v>132</v>
      </c>
      <c r="J55" s="44"/>
      <c r="K55" s="44"/>
      <c r="L55" s="44"/>
      <c r="M55" s="44"/>
    </row>
    <row r="56" spans="1:17">
      <c r="A56" s="7"/>
      <c r="I56" s="44" t="s">
        <v>133</v>
      </c>
      <c r="J56" s="44"/>
      <c r="K56" s="44"/>
      <c r="L56" s="44"/>
      <c r="M56" s="44"/>
    </row>
    <row r="59" spans="1:17">
      <c r="B59" s="13"/>
    </row>
  </sheetData>
  <sheetProtection formatCells="0" formatColumns="0" formatRows="0"/>
  <protectedRanges>
    <protectedRange sqref="I8:J46" name="Rozstęp3"/>
    <protectedRange sqref="F8:F46" name="Rozstęp2"/>
    <protectedRange sqref="C8:D46" name="Rozstęp1"/>
  </protectedRanges>
  <mergeCells count="23">
    <mergeCell ref="A53:J53"/>
    <mergeCell ref="A54:J54"/>
    <mergeCell ref="N5:N6"/>
    <mergeCell ref="A47:K47"/>
    <mergeCell ref="H5:H6"/>
    <mergeCell ref="I5:I6"/>
    <mergeCell ref="K5:K6"/>
    <mergeCell ref="L5:L6"/>
    <mergeCell ref="M5:M6"/>
    <mergeCell ref="A5:A6"/>
    <mergeCell ref="B5:B6"/>
    <mergeCell ref="C5:C6"/>
    <mergeCell ref="E5:E6"/>
    <mergeCell ref="J5:J6"/>
    <mergeCell ref="G5:G6"/>
    <mergeCell ref="D5:D6"/>
    <mergeCell ref="F5:F6"/>
    <mergeCell ref="A51:H51"/>
    <mergeCell ref="A50:Q50"/>
    <mergeCell ref="E1:G1"/>
    <mergeCell ref="J1:N1"/>
    <mergeCell ref="J4:N4"/>
    <mergeCell ref="J2:N2"/>
  </mergeCells>
  <pageMargins left="0" right="0" top="0.15748031496062992" bottom="0.15748031496062992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4</vt:lpstr>
      <vt:lpstr>pakiet nr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 Szadkowska-Czupa</cp:lastModifiedBy>
  <cp:lastPrinted>2021-10-26T08:17:33Z</cp:lastPrinted>
  <dcterms:created xsi:type="dcterms:W3CDTF">2015-10-22T12:36:00Z</dcterms:created>
  <dcterms:modified xsi:type="dcterms:W3CDTF">2021-12-21T14:10:16Z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