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908" tabRatio="813" firstSheet="1" activeTab="1"/>
  </bookViews>
  <sheets>
    <sheet name="Arkusz4" sheetId="1" state="hidden" r:id="rId1"/>
    <sheet name="zał" sheetId="2" r:id="rId2"/>
  </sheets>
  <definedNames>
    <definedName name="Excel_BuiltIn_Print_Area">#REF!</definedName>
    <definedName name="Excel_BuiltIn_Print_Titles7">#REF!</definedName>
    <definedName name="Excel_BuiltIn_Print_Titles8">#REF!</definedName>
    <definedName name="Excel_BuiltIn_Print_Titles_1">#REF!</definedName>
    <definedName name="Excel_BuiltIn_Print_Titles_11">#REF!</definedName>
    <definedName name="Excel_BuiltIn_Print_Titles_9">#REF!</definedName>
    <definedName name="_xlnm.Print_Area" localSheetId="1">'zał'!$A$1:$J$14</definedName>
    <definedName name="_xlnm.Print_Titles" localSheetId="1">'zał'!$3:$3</definedName>
  </definedNames>
  <calcPr fullCalcOnLoad="1"/>
</workbook>
</file>

<file path=xl/sharedStrings.xml><?xml version="1.0" encoding="utf-8"?>
<sst xmlns="http://schemas.openxmlformats.org/spreadsheetml/2006/main" count="24" uniqueCount="23">
  <si>
    <t>Lp.</t>
  </si>
  <si>
    <t>jm</t>
  </si>
  <si>
    <t>Wartość netto</t>
  </si>
  <si>
    <t>Wartość brutto</t>
  </si>
  <si>
    <t>Stawka podatku VAT (%)</t>
  </si>
  <si>
    <t>Opis przedmiotu zamówienia</t>
  </si>
  <si>
    <t>Wartość przedmiotu zamówienia</t>
  </si>
  <si>
    <t>Olej napędowy</t>
  </si>
  <si>
    <t>Ilość wg j.m</t>
  </si>
  <si>
    <t>litr</t>
  </si>
  <si>
    <t>Bezyna Bezołowiowa 95</t>
  </si>
  <si>
    <t>cena brutto za 1 litr po upuście</t>
  </si>
  <si>
    <t>1.</t>
  </si>
  <si>
    <t>2.</t>
  </si>
  <si>
    <t>X</t>
  </si>
  <si>
    <t>……………………………………………………….
Data  i podpis Wykonawcy</t>
  </si>
  <si>
    <t>cena brutto za 1 litr</t>
  </si>
  <si>
    <t>Upust ceny za 
1 litr  brutto w zł
(niezmienny w okresie obowiązywania umowy)</t>
  </si>
  <si>
    <t>3.</t>
  </si>
  <si>
    <t xml:space="preserve">szt. </t>
  </si>
  <si>
    <t>Koszt wydania i uzytkowania kart do rozliczeń bezgotówkowych</t>
  </si>
  <si>
    <t>dodatek nr 2 do SWZ na bezgotówkowy zakup paliw płynnych na potrzeby Zakładu Usług Komunalnych Sp. z o.o. w Skwierzynie
Nr sprawy: ZUK-ZP-01/07/2023</t>
  </si>
  <si>
    <r>
      <t xml:space="preserve"> Bezgotówkowy zakup paliw płynnych na potrzeby Zakładu Usług Komunalnych Sp. z o.o. w Skwierzynie
</t>
    </r>
    <r>
      <rPr>
        <b/>
        <sz val="12"/>
        <color indexed="10"/>
        <rFont val="Times New Roman"/>
        <family val="1"/>
      </rPr>
      <t xml:space="preserve"> </t>
    </r>
    <r>
      <rPr>
        <b/>
        <i/>
        <u val="single"/>
        <sz val="12"/>
        <color indexed="10"/>
        <rFont val="Times New Roman"/>
        <family val="1"/>
      </rPr>
      <t>Wartość ustalona na dzień 17.07.2023r.</t>
    </r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</si>
</sst>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#,##0.00\ [$EUR]"/>
    <numFmt numFmtId="168" formatCode="_-* #,##0.00&quot; zł&quot;_-;\-* #,##0.00&quot; zł&quot;_-;_-* \-??&quot; zł&quot;_-;_-@_-"/>
    <numFmt numFmtId="169" formatCode="#,##0.00_ ;\-#,##0.00\ "/>
    <numFmt numFmtId="170" formatCode="#,##0.00&quot; zł&quot;;[Red]\-#,##0.00&quot; zł&quot;"/>
    <numFmt numFmtId="171" formatCode="_-* #,##0.00\ [$zł-415]_-;\-* #,##0.00\ [$zł-415]_-;_-* \-??\ [$zł-415]_-;_-@_-"/>
    <numFmt numFmtId="172" formatCode="0.0%"/>
    <numFmt numFmtId="173" formatCode="#,##0.00\ [$zł-415];[Red]\-#,##0.00\ [$zł-415]"/>
    <numFmt numFmtId="174" formatCode="#,##0.00\ &quot;zł&quot;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[$-415]d\ mmmm\ yyyy"/>
    <numFmt numFmtId="180" formatCode="0.000"/>
    <numFmt numFmtId="181" formatCode="_-* #,##0.0\ _z_ł_-;\-* #,##0.0\ _z_ł_-;_-* &quot;-&quot;??\ _z_ł_-;_-@_-"/>
    <numFmt numFmtId="182" formatCode="_-* #,##0\ _z_ł_-;\-* #,##0\ _z_ł_-;_-* &quot;-&quot;??\ _z_ł_-;_-@_-"/>
    <numFmt numFmtId="183" formatCode="_-* #,##0.000\ _z_ł_-;\-* #,##0.000\ _z_ł_-;_-* &quot;-&quot;??\ _z_ł_-;_-@_-"/>
    <numFmt numFmtId="184" formatCode="_-* #,##0.0000\ _z_ł_-;\-* #,##0.0000\ _z_ł_-;_-* &quot;-&quot;??\ _z_ł_-;_-@_-"/>
    <numFmt numFmtId="185" formatCode="_-* #,##0.00000\ _z_ł_-;\-* #,##0.00000\ _z_ł_-;_-* &quot;-&quot;??\ _z_ł_-;_-@_-"/>
    <numFmt numFmtId="186" formatCode="[$-415]dddd\,\ d\ mmmm\ yyyy"/>
    <numFmt numFmtId="187" formatCode="0.0"/>
  </numFmts>
  <fonts count="45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b/>
      <i/>
      <u val="single"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7" fillId="0" borderId="0">
      <alignment/>
      <protection/>
    </xf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168" fontId="7" fillId="0" borderId="0">
      <alignment/>
      <protection/>
    </xf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2" fillId="33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center" vertical="center" wrapText="1"/>
    </xf>
    <xf numFmtId="44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1" fillId="0" borderId="10" xfId="57" applyNumberFormat="1" applyFill="1" applyBorder="1" applyAlignment="1">
      <alignment horizontal="center" vertical="center" wrapText="1"/>
    </xf>
    <xf numFmtId="174" fontId="3" fillId="34" borderId="12" xfId="63" applyNumberFormat="1" applyFont="1" applyFill="1" applyBorder="1" applyAlignment="1" applyProtection="1">
      <alignment horizontal="center" vertical="center"/>
      <protection/>
    </xf>
    <xf numFmtId="0" fontId="6" fillId="3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4" fontId="8" fillId="3" borderId="16" xfId="0" applyNumberFormat="1" applyFont="1" applyFill="1" applyBorder="1" applyAlignment="1">
      <alignment horizontal="center" vertical="center" wrapText="1"/>
    </xf>
    <xf numFmtId="4" fontId="8" fillId="3" borderId="17" xfId="0" applyNumberFormat="1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44" fontId="6" fillId="0" borderId="20" xfId="0" applyNumberFormat="1" applyFont="1" applyFill="1" applyBorder="1" applyAlignment="1">
      <alignment horizontal="center" vertical="center" wrapText="1"/>
    </xf>
    <xf numFmtId="174" fontId="6" fillId="0" borderId="20" xfId="0" applyNumberFormat="1" applyFont="1" applyFill="1" applyBorder="1" applyAlignment="1">
      <alignment horizontal="center" vertical="center" wrapText="1"/>
    </xf>
    <xf numFmtId="1" fontId="1" fillId="0" borderId="20" xfId="57" applyNumberFormat="1" applyFill="1" applyBorder="1" applyAlignment="1">
      <alignment horizontal="center" vertical="center" wrapText="1"/>
    </xf>
    <xf numFmtId="174" fontId="6" fillId="0" borderId="21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 wrapText="1"/>
    </xf>
    <xf numFmtId="44" fontId="6" fillId="0" borderId="22" xfId="0" applyNumberFormat="1" applyFont="1" applyFill="1" applyBorder="1" applyAlignment="1">
      <alignment horizontal="center" vertical="center" wrapText="1"/>
    </xf>
    <xf numFmtId="174" fontId="6" fillId="0" borderId="22" xfId="0" applyNumberFormat="1" applyFont="1" applyFill="1" applyBorder="1" applyAlignment="1">
      <alignment horizontal="center" vertical="center" wrapText="1"/>
    </xf>
    <xf numFmtId="1" fontId="1" fillId="0" borderId="22" xfId="57" applyNumberFormat="1" applyFill="1" applyBorder="1" applyAlignment="1">
      <alignment horizontal="center" vertical="center" wrapText="1"/>
    </xf>
    <xf numFmtId="174" fontId="6" fillId="0" borderId="23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4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15"/>
  <sheetViews>
    <sheetView tabSelected="1" zoomScalePageLayoutView="0" workbookViewId="0" topLeftCell="A1">
      <selection activeCell="F4" sqref="F4"/>
    </sheetView>
  </sheetViews>
  <sheetFormatPr defaultColWidth="9.125" defaultRowHeight="12.75"/>
  <cols>
    <col min="1" max="1" width="5.625" style="1" customWidth="1"/>
    <col min="2" max="2" width="39.125" style="2" customWidth="1"/>
    <col min="3" max="3" width="7.875" style="4" customWidth="1"/>
    <col min="4" max="4" width="11.375" style="4" customWidth="1"/>
    <col min="5" max="5" width="11.50390625" style="4" customWidth="1"/>
    <col min="6" max="7" width="14.125" style="4" customWidth="1"/>
    <col min="8" max="8" width="18.625" style="5" customWidth="1"/>
    <col min="9" max="9" width="8.875" style="4" customWidth="1"/>
    <col min="10" max="10" width="18.375" style="5" customWidth="1"/>
    <col min="11" max="16384" width="9.125" style="2" customWidth="1"/>
  </cols>
  <sheetData>
    <row r="1" spans="1:10" s="3" customFormat="1" ht="48" customHeight="1" thickBot="1">
      <c r="A1" s="36" t="s">
        <v>21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3" customFormat="1" ht="60" customHeight="1" thickBot="1">
      <c r="A2" s="37" t="s">
        <v>22</v>
      </c>
      <c r="B2" s="38"/>
      <c r="C2" s="38"/>
      <c r="D2" s="38"/>
      <c r="E2" s="38"/>
      <c r="F2" s="38"/>
      <c r="G2" s="38"/>
      <c r="H2" s="38"/>
      <c r="I2" s="38"/>
      <c r="J2" s="39"/>
    </row>
    <row r="3" spans="1:10" s="6" customFormat="1" ht="69" thickBot="1">
      <c r="A3" s="22" t="s">
        <v>0</v>
      </c>
      <c r="B3" s="18" t="s">
        <v>5</v>
      </c>
      <c r="C3" s="19" t="s">
        <v>1</v>
      </c>
      <c r="D3" s="19" t="s">
        <v>8</v>
      </c>
      <c r="E3" s="19" t="s">
        <v>16</v>
      </c>
      <c r="F3" s="19" t="s">
        <v>17</v>
      </c>
      <c r="G3" s="19" t="s">
        <v>11</v>
      </c>
      <c r="H3" s="20" t="s">
        <v>2</v>
      </c>
      <c r="I3" s="19" t="s">
        <v>4</v>
      </c>
      <c r="J3" s="21" t="s">
        <v>3</v>
      </c>
    </row>
    <row r="4" spans="1:10" s="7" customFormat="1" ht="63" customHeight="1">
      <c r="A4" s="23" t="s">
        <v>12</v>
      </c>
      <c r="B4" s="24" t="s">
        <v>7</v>
      </c>
      <c r="C4" s="25" t="s">
        <v>9</v>
      </c>
      <c r="D4" s="25">
        <v>106668</v>
      </c>
      <c r="E4" s="26">
        <v>0</v>
      </c>
      <c r="F4" s="26">
        <v>0</v>
      </c>
      <c r="G4" s="26">
        <f>E4-F4</f>
        <v>0</v>
      </c>
      <c r="H4" s="27">
        <f>(G4-I4/100)*D4</f>
        <v>0</v>
      </c>
      <c r="I4" s="28"/>
      <c r="J4" s="29">
        <f>ROUND(H4*I4/100+H4,2)</f>
        <v>0</v>
      </c>
    </row>
    <row r="5" spans="1:10" s="7" customFormat="1" ht="63" customHeight="1">
      <c r="A5" s="17" t="s">
        <v>13</v>
      </c>
      <c r="B5" s="8" t="s">
        <v>10</v>
      </c>
      <c r="C5" s="12" t="s">
        <v>9</v>
      </c>
      <c r="D5" s="12">
        <v>4200</v>
      </c>
      <c r="E5" s="11">
        <v>0</v>
      </c>
      <c r="F5" s="11">
        <v>0</v>
      </c>
      <c r="G5" s="11">
        <f>E5-F5</f>
        <v>0</v>
      </c>
      <c r="H5" s="9">
        <f>(G5-I5/100)*D5</f>
        <v>0</v>
      </c>
      <c r="I5" s="13"/>
      <c r="J5" s="10">
        <f>ROUND(H5*I5/100+H5,2)</f>
        <v>0</v>
      </c>
    </row>
    <row r="6" spans="1:10" s="7" customFormat="1" ht="63" customHeight="1" thickBot="1">
      <c r="A6" s="16" t="s">
        <v>18</v>
      </c>
      <c r="B6" s="30" t="s">
        <v>20</v>
      </c>
      <c r="C6" s="31" t="s">
        <v>19</v>
      </c>
      <c r="D6" s="31">
        <v>15</v>
      </c>
      <c r="E6" s="32">
        <v>0</v>
      </c>
      <c r="F6" s="32">
        <v>0</v>
      </c>
      <c r="G6" s="32">
        <f>E6-F6</f>
        <v>0</v>
      </c>
      <c r="H6" s="33">
        <f>(G6-I6/100)*D6</f>
        <v>0</v>
      </c>
      <c r="I6" s="34"/>
      <c r="J6" s="35">
        <f>ROUND(H6*I6/100+H6,2)</f>
        <v>0</v>
      </c>
    </row>
    <row r="7" spans="1:10" ht="39.75" customHeight="1" thickBot="1">
      <c r="A7" s="40" t="s">
        <v>6</v>
      </c>
      <c r="B7" s="41"/>
      <c r="C7" s="41"/>
      <c r="D7" s="41"/>
      <c r="E7" s="41"/>
      <c r="F7" s="41"/>
      <c r="G7" s="42"/>
      <c r="H7" s="14">
        <f>SUM(H4:H6)</f>
        <v>0</v>
      </c>
      <c r="I7" s="15" t="s">
        <v>14</v>
      </c>
      <c r="J7" s="14">
        <f>SUM(J4:J6)</f>
        <v>0</v>
      </c>
    </row>
    <row r="13" spans="8:10" ht="12.75">
      <c r="H13" s="43" t="s">
        <v>15</v>
      </c>
      <c r="I13" s="44"/>
      <c r="J13" s="44"/>
    </row>
    <row r="14" spans="2:10" ht="31.5" customHeight="1">
      <c r="B14" s="45"/>
      <c r="C14" s="46"/>
      <c r="D14" s="46"/>
      <c r="H14" s="44"/>
      <c r="I14" s="44"/>
      <c r="J14" s="44"/>
    </row>
    <row r="15" spans="2:4" ht="12.75">
      <c r="B15" s="46"/>
      <c r="C15" s="46"/>
      <c r="D15" s="46"/>
    </row>
  </sheetData>
  <sheetProtection selectLockedCells="1" selectUnlockedCells="1"/>
  <mergeCells count="5">
    <mergeCell ref="A1:J1"/>
    <mergeCell ref="A2:J2"/>
    <mergeCell ref="A7:G7"/>
    <mergeCell ref="H13:J14"/>
    <mergeCell ref="B14:D15"/>
  </mergeCells>
  <printOptions horizontalCentered="1"/>
  <pageMargins left="0.5511811023622047" right="0.5511811023622047" top="0.984251968503937" bottom="0.7874015748031497" header="0.5118110236220472" footer="0.31496062992125984"/>
  <pageSetup horizontalDpi="600" verticalDpi="600" orientation="landscape" paperSize="9" scale="84" r:id="rId1"/>
  <headerFooter alignWithMargins="0">
    <oddFooter>&amp;C&amp;"Times New Roman,Normalny"Strona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Ciećwierz</dc:creator>
  <cp:keywords/>
  <dc:description/>
  <cp:lastModifiedBy>admin</cp:lastModifiedBy>
  <cp:lastPrinted>2019-12-19T13:53:33Z</cp:lastPrinted>
  <dcterms:created xsi:type="dcterms:W3CDTF">2014-05-27T11:29:52Z</dcterms:created>
  <dcterms:modified xsi:type="dcterms:W3CDTF">2023-07-17T09:26:32Z</dcterms:modified>
  <cp:category/>
  <cp:version/>
  <cp:contentType/>
  <cp:contentStatus/>
</cp:coreProperties>
</file>