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104"/>
  </bookViews>
  <sheets>
    <sheet name="ALL" sheetId="1" r:id="rId1"/>
  </sheets>
  <definedNames>
    <definedName name="_xlnm._FilterDatabase" localSheetId="0" hidden="1">ALL!$A$5:$Q$31</definedName>
    <definedName name="EURO">ALL!$V$6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L12" i="1"/>
  <c r="K12" i="1" s="1"/>
  <c r="M12" i="1" s="1"/>
  <c r="H12" i="1"/>
  <c r="N15" i="1"/>
  <c r="L15" i="1"/>
  <c r="H15" i="1"/>
  <c r="G15" i="1" s="1"/>
  <c r="I15" i="1" s="1"/>
  <c r="P12" i="1" l="1"/>
  <c r="G12" i="1"/>
  <c r="P15" i="1"/>
  <c r="K15" i="1"/>
  <c r="N16" i="1"/>
  <c r="L16" i="1"/>
  <c r="K16" i="1" s="1"/>
  <c r="M16" i="1" s="1"/>
  <c r="H16" i="1"/>
  <c r="P16" i="1" s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4" i="1"/>
  <c r="N13" i="1"/>
  <c r="N11" i="1"/>
  <c r="N10" i="1"/>
  <c r="N9" i="1"/>
  <c r="N8" i="1"/>
  <c r="L30" i="1"/>
  <c r="K30" i="1" s="1"/>
  <c r="M30" i="1" s="1"/>
  <c r="L29" i="1"/>
  <c r="K29" i="1" s="1"/>
  <c r="M29" i="1" s="1"/>
  <c r="L28" i="1"/>
  <c r="K28" i="1" s="1"/>
  <c r="M28" i="1" s="1"/>
  <c r="L27" i="1"/>
  <c r="K27" i="1" s="1"/>
  <c r="M27" i="1" s="1"/>
  <c r="L26" i="1"/>
  <c r="K26" i="1" s="1"/>
  <c r="M26" i="1" s="1"/>
  <c r="L25" i="1"/>
  <c r="K25" i="1" s="1"/>
  <c r="M25" i="1" s="1"/>
  <c r="L24" i="1"/>
  <c r="K24" i="1" s="1"/>
  <c r="M24" i="1" s="1"/>
  <c r="L23" i="1"/>
  <c r="K23" i="1" s="1"/>
  <c r="M23" i="1" s="1"/>
  <c r="L22" i="1"/>
  <c r="K22" i="1" s="1"/>
  <c r="M22" i="1" s="1"/>
  <c r="L21" i="1"/>
  <c r="K21" i="1" s="1"/>
  <c r="M21" i="1" s="1"/>
  <c r="L20" i="1"/>
  <c r="K20" i="1" s="1"/>
  <c r="M20" i="1" s="1"/>
  <c r="L19" i="1"/>
  <c r="K19" i="1" s="1"/>
  <c r="M19" i="1" s="1"/>
  <c r="L18" i="1"/>
  <c r="K18" i="1" s="1"/>
  <c r="M18" i="1" s="1"/>
  <c r="L17" i="1"/>
  <c r="K17" i="1" s="1"/>
  <c r="M17" i="1" s="1"/>
  <c r="L14" i="1"/>
  <c r="K14" i="1" s="1"/>
  <c r="M14" i="1" s="1"/>
  <c r="L13" i="1"/>
  <c r="K13" i="1" s="1"/>
  <c r="M13" i="1" s="1"/>
  <c r="L11" i="1"/>
  <c r="K11" i="1" s="1"/>
  <c r="M11" i="1" s="1"/>
  <c r="L10" i="1"/>
  <c r="K10" i="1" s="1"/>
  <c r="M10" i="1" s="1"/>
  <c r="L9" i="1"/>
  <c r="K9" i="1" s="1"/>
  <c r="M9" i="1" s="1"/>
  <c r="L8" i="1"/>
  <c r="K8" i="1" s="1"/>
  <c r="M8" i="1" s="1"/>
  <c r="O12" i="1" l="1"/>
  <c r="I12" i="1"/>
  <c r="Q12" i="1" s="1"/>
  <c r="G16" i="1"/>
  <c r="O16" i="1" s="1"/>
  <c r="M15" i="1"/>
  <c r="Q15" i="1" s="1"/>
  <c r="O15" i="1"/>
  <c r="I16" i="1" l="1"/>
  <c r="Q16" i="1" s="1"/>
  <c r="H27" i="1"/>
  <c r="H26" i="1"/>
  <c r="P26" i="1" s="1"/>
  <c r="H30" i="1"/>
  <c r="H29" i="1"/>
  <c r="H28" i="1"/>
  <c r="H25" i="1"/>
  <c r="H24" i="1"/>
  <c r="H23" i="1"/>
  <c r="H22" i="1"/>
  <c r="H21" i="1"/>
  <c r="H20" i="1"/>
  <c r="H19" i="1"/>
  <c r="H18" i="1"/>
  <c r="H17" i="1"/>
  <c r="H14" i="1"/>
  <c r="H13" i="1"/>
  <c r="H11" i="1"/>
  <c r="H10" i="1"/>
  <c r="H9" i="1"/>
  <c r="G19" i="1" l="1"/>
  <c r="P19" i="1"/>
  <c r="G20" i="1"/>
  <c r="P20" i="1"/>
  <c r="G18" i="1"/>
  <c r="P18" i="1"/>
  <c r="G23" i="1"/>
  <c r="P23" i="1"/>
  <c r="G22" i="1"/>
  <c r="P22" i="1"/>
  <c r="G9" i="1"/>
  <c r="P9" i="1"/>
  <c r="G27" i="1"/>
  <c r="P27" i="1"/>
  <c r="G25" i="1"/>
  <c r="P25" i="1"/>
  <c r="G11" i="1"/>
  <c r="P11" i="1"/>
  <c r="G13" i="1"/>
  <c r="P13" i="1"/>
  <c r="G29" i="1"/>
  <c r="P29" i="1"/>
  <c r="G17" i="1"/>
  <c r="P17" i="1"/>
  <c r="G21" i="1"/>
  <c r="P21" i="1"/>
  <c r="G24" i="1"/>
  <c r="P24" i="1"/>
  <c r="G10" i="1"/>
  <c r="P10" i="1"/>
  <c r="G28" i="1"/>
  <c r="P28" i="1"/>
  <c r="G14" i="1"/>
  <c r="P14" i="1"/>
  <c r="G30" i="1"/>
  <c r="P30" i="1"/>
  <c r="G26" i="1"/>
  <c r="O26" i="1" s="1"/>
  <c r="I11" i="1" l="1"/>
  <c r="Q11" i="1" s="1"/>
  <c r="O11" i="1"/>
  <c r="I21" i="1"/>
  <c r="Q21" i="1" s="1"/>
  <c r="O21" i="1"/>
  <c r="I22" i="1"/>
  <c r="Q22" i="1" s="1"/>
  <c r="O22" i="1"/>
  <c r="I23" i="1"/>
  <c r="Q23" i="1" s="1"/>
  <c r="O23" i="1"/>
  <c r="I10" i="1"/>
  <c r="Q10" i="1" s="1"/>
  <c r="O10" i="1"/>
  <c r="I18" i="1"/>
  <c r="Q18" i="1" s="1"/>
  <c r="O18" i="1"/>
  <c r="I24" i="1"/>
  <c r="Q24" i="1" s="1"/>
  <c r="O24" i="1"/>
  <c r="I29" i="1"/>
  <c r="Q29" i="1" s="1"/>
  <c r="O29" i="1"/>
  <c r="I14" i="1"/>
  <c r="Q14" i="1" s="1"/>
  <c r="O14" i="1"/>
  <c r="I13" i="1"/>
  <c r="Q13" i="1" s="1"/>
  <c r="O13" i="1"/>
  <c r="I25" i="1"/>
  <c r="Q25" i="1" s="1"/>
  <c r="O25" i="1"/>
  <c r="I20" i="1"/>
  <c r="Q20" i="1" s="1"/>
  <c r="O20" i="1"/>
  <c r="I17" i="1"/>
  <c r="Q17" i="1" s="1"/>
  <c r="O17" i="1"/>
  <c r="I19" i="1"/>
  <c r="Q19" i="1" s="1"/>
  <c r="O19" i="1"/>
  <c r="I30" i="1"/>
  <c r="Q30" i="1" s="1"/>
  <c r="O30" i="1"/>
  <c r="I28" i="1"/>
  <c r="Q28" i="1" s="1"/>
  <c r="O28" i="1"/>
  <c r="I27" i="1"/>
  <c r="Q27" i="1" s="1"/>
  <c r="O27" i="1"/>
  <c r="I9" i="1"/>
  <c r="Q9" i="1" s="1"/>
  <c r="O9" i="1"/>
  <c r="I26" i="1"/>
  <c r="Q26" i="1" s="1"/>
  <c r="H8" i="1" l="1"/>
  <c r="P8" i="1" s="1"/>
  <c r="G8" i="1" l="1"/>
  <c r="O8" i="1" s="1"/>
  <c r="H31" i="1"/>
  <c r="I8" i="1" l="1"/>
  <c r="G31" i="1"/>
  <c r="I31" i="1" l="1"/>
  <c r="Q8" i="1"/>
  <c r="L31" i="1" l="1"/>
  <c r="M31" i="1" l="1"/>
  <c r="K31" i="1"/>
  <c r="P31" i="1" l="1"/>
  <c r="Q31" i="1" l="1"/>
  <c r="O31" i="1"/>
</calcChain>
</file>

<file path=xl/sharedStrings.xml><?xml version="1.0" encoding="utf-8"?>
<sst xmlns="http://schemas.openxmlformats.org/spreadsheetml/2006/main" count="93" uniqueCount="64">
  <si>
    <t>  / kody  /</t>
  </si>
  <si>
    <t>J.m.</t>
  </si>
  <si>
    <t>Ilość</t>
  </si>
  <si>
    <t>Cena         jedn.          brutto / zł. /</t>
  </si>
  <si>
    <t>Przedmiot  zamówienia </t>
  </si>
  <si>
    <t>Czytnik kart pamięci SD / micro SD</t>
  </si>
  <si>
    <t>6957303894178</t>
  </si>
  <si>
    <t>szt.</t>
  </si>
  <si>
    <t xml:space="preserve">Karta pamięci microSD 128GB </t>
  </si>
  <si>
    <t>SDSQUAB-128G-GN6MA</t>
  </si>
  <si>
    <t>Uchwyt telefon taktyczny MOLLE BLACK</t>
  </si>
  <si>
    <t>AKCES.192</t>
  </si>
  <si>
    <t>OPT-38-019919</t>
  </si>
  <si>
    <t>Adapter uniwersalny Opticon do smartfonów</t>
  </si>
  <si>
    <t>Pendrive SanDisk 128GB Dual Go USB Type-C 150MB/s</t>
  </si>
  <si>
    <t>SDDDC3-128G-G46</t>
  </si>
  <si>
    <t>Dell USB-C 6in1 DA305</t>
  </si>
  <si>
    <t>470-AFKL</t>
  </si>
  <si>
    <t>C138W</t>
  </si>
  <si>
    <t>Unitek Kabel DisplayPort - DisplayPort 2m</t>
  </si>
  <si>
    <t>Y-C608BK</t>
  </si>
  <si>
    <t>szt</t>
  </si>
  <si>
    <t>PPBD050401</t>
  </si>
  <si>
    <t>Adapter / kabel Ugreen CR104 USB-A do DB9 RS-232, 1,5 m, szary</t>
  </si>
  <si>
    <t>6957303822119</t>
  </si>
  <si>
    <t>Kabel MiniJack 3.5 mm - MiniJack 3.5 mm BASEUS Yiven Audio M30 1 m</t>
  </si>
  <si>
    <t>Ładowarka Green Cell ChargeSource 5 5x USB-A 2.4 A (CHARGC05)</t>
  </si>
  <si>
    <t>5903317229742</t>
  </si>
  <si>
    <t>Kabel USB Green Cell USB-A - USB-C 1.2 m Czarny</t>
  </si>
  <si>
    <t>5907813961373</t>
  </si>
  <si>
    <t>LP</t>
  </si>
  <si>
    <t>Listwa zasilająca ACAR X5 - 5 metrów</t>
  </si>
  <si>
    <t>Stojak pod projektor z regulacją MOZOS PL1</t>
  </si>
  <si>
    <t>Ekran projekcyjny na statywie Celexon Economy</t>
  </si>
  <si>
    <t>Wartość netto (PLN)</t>
  </si>
  <si>
    <t>Wartość brutto (PLN)</t>
  </si>
  <si>
    <t>Wartość netto (EURO)</t>
  </si>
  <si>
    <t>Kabel HDMI 70m</t>
  </si>
  <si>
    <t>Baseus Ambilight 65W | Power Bank 30000mAh 4x USB + USB-C Power Delivery Quick Charge 3.0 Huawei SCP FCP 5A Overseas Edition</t>
  </si>
  <si>
    <t>Baseus Blade Power | Power Bank 20000mAh 100W Power Delivery Quick Charge</t>
  </si>
  <si>
    <t>Kabel DP-HDMI 3m</t>
  </si>
  <si>
    <t>Y-C1035BK</t>
  </si>
  <si>
    <t>3F1-02-2498</t>
  </si>
  <si>
    <t>PPLG000101</t>
  </si>
  <si>
    <t>PPDGL-01</t>
  </si>
  <si>
    <t>Baseus Bipow Digital Display | Power Bank 30000mAh 20W Power Delivery Quick Charge Overseas Edition</t>
  </si>
  <si>
    <t>Listwa zasilająca Tripp Lite Super 60MNI B</t>
  </si>
  <si>
    <t>TL484-ND</t>
  </si>
  <si>
    <t>Unitek Kabel HDMI 2.1 2m</t>
  </si>
  <si>
    <t>ZAMÓWIENIE PODSTAWOWE</t>
  </si>
  <si>
    <t>ZAMÓWIENIE OPCJONALNE</t>
  </si>
  <si>
    <t>ZAMÓWIENIE PODSTAWOWE + OPCJONALNE</t>
  </si>
  <si>
    <t>Tabela kalkulacyjna dla zadania: "Zakup Artykułów i akcesoriów dla JW4101"</t>
  </si>
  <si>
    <t xml:space="preserve">Silver Monkey Adapter USB 3.1 - USB-C (OTG) </t>
  </si>
  <si>
    <t>SMA165</t>
  </si>
  <si>
    <t>MOZOS PL1</t>
  </si>
  <si>
    <t>4260094730184</t>
  </si>
  <si>
    <t>Kabel USB-A na USB-B 10m</t>
  </si>
  <si>
    <t>4002888366779</t>
  </si>
  <si>
    <t>RAZEM</t>
  </si>
  <si>
    <t>Producent</t>
  </si>
  <si>
    <t>Model</t>
  </si>
  <si>
    <t>Rodzaj produktu (oryginalny / równoważny)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</si>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</sst>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_);_(* \(#,##0.00\);_(* &quot;-&quot;??_);_(@_)"/>
    <numFmt numFmtId="165" formatCode="_-[$€-2]\ * #,##0.00_-;\-[$€-2]\ * #,##0.00_-;_-[$€-2]\ * &quot;-&quot;??_-;_-@_-"/>
    <numFmt numFmtId="166" formatCode="_-* #,##0.00\ [$zł-415]_-;\-* #,##0.00\ [$zł-415]_-;_-* &quot;-&quot;??\ [$zł-415]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name val="Arial"/>
      <family val="2"/>
      <charset val="238"/>
    </font>
    <font>
      <sz val="11"/>
      <color rgb="FF0D0D0D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9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6" fontId="6" fillId="0" borderId="0" xfId="3" applyNumberFormat="1" applyFont="1" applyFill="1" applyAlignment="1">
      <alignment horizontal="center" vertical="center"/>
    </xf>
    <xf numFmtId="165" fontId="6" fillId="0" borderId="0" xfId="3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6" fontId="8" fillId="0" borderId="0" xfId="3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6" fontId="8" fillId="2" borderId="2" xfId="3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/>
    </xf>
    <xf numFmtId="165" fontId="8" fillId="0" borderId="4" xfId="3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6" fontId="8" fillId="2" borderId="2" xfId="5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166" fontId="8" fillId="3" borderId="16" xfId="3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6" fontId="8" fillId="3" borderId="6" xfId="3" applyNumberFormat="1" applyFont="1" applyFill="1" applyBorder="1" applyAlignment="1">
      <alignment horizontal="center" vertical="center"/>
    </xf>
    <xf numFmtId="165" fontId="8" fillId="3" borderId="7" xfId="3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6" fillId="0" borderId="0" xfId="3" applyNumberFormat="1" applyFont="1" applyFill="1" applyAlignment="1">
      <alignment horizontal="right" vertical="center"/>
    </xf>
    <xf numFmtId="166" fontId="8" fillId="0" borderId="0" xfId="3" applyNumberFormat="1" applyFont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center" vertical="center"/>
    </xf>
    <xf numFmtId="165" fontId="8" fillId="3" borderId="16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horizontal="center" vertical="center"/>
    </xf>
    <xf numFmtId="165" fontId="8" fillId="0" borderId="3" xfId="3" applyNumberFormat="1" applyFont="1" applyFill="1" applyBorder="1" applyAlignment="1">
      <alignment horizontal="center" vertical="center"/>
    </xf>
    <xf numFmtId="165" fontId="8" fillId="3" borderId="5" xfId="3" applyNumberFormat="1" applyFont="1" applyFill="1" applyBorder="1" applyAlignment="1">
      <alignment horizontal="center" vertical="center"/>
    </xf>
    <xf numFmtId="165" fontId="8" fillId="3" borderId="6" xfId="3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166" fontId="8" fillId="2" borderId="23" xfId="3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6" fontId="8" fillId="0" borderId="18" xfId="3" applyNumberFormat="1" applyFont="1" applyFill="1" applyBorder="1" applyAlignment="1">
      <alignment horizontal="center" vertical="center"/>
    </xf>
    <xf numFmtId="165" fontId="8" fillId="0" borderId="19" xfId="3" applyNumberFormat="1" applyFont="1" applyFill="1" applyBorder="1" applyAlignment="1">
      <alignment horizontal="center" vertical="center"/>
    </xf>
    <xf numFmtId="165" fontId="8" fillId="0" borderId="23" xfId="3" applyNumberFormat="1" applyFont="1" applyFill="1" applyBorder="1" applyAlignment="1">
      <alignment horizontal="center" vertical="center"/>
    </xf>
    <xf numFmtId="165" fontId="8" fillId="0" borderId="17" xfId="3" applyNumberFormat="1" applyFont="1" applyFill="1" applyBorder="1" applyAlignment="1">
      <alignment horizontal="center" vertical="center"/>
    </xf>
    <xf numFmtId="165" fontId="8" fillId="0" borderId="18" xfId="3" applyNumberFormat="1" applyFont="1" applyFill="1" applyBorder="1" applyAlignment="1">
      <alignment horizontal="center" vertical="center"/>
    </xf>
    <xf numFmtId="165" fontId="8" fillId="2" borderId="11" xfId="3" applyNumberFormat="1" applyFont="1" applyFill="1" applyBorder="1" applyAlignment="1">
      <alignment horizontal="center"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5" xfId="3" applyNumberFormat="1" applyFont="1" applyFill="1" applyBorder="1" applyAlignment="1">
      <alignment horizontal="center" vertical="center" wrapText="1"/>
    </xf>
    <xf numFmtId="165" fontId="8" fillId="2" borderId="12" xfId="3" applyNumberFormat="1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center" vertical="center" wrapText="1"/>
    </xf>
    <xf numFmtId="165" fontId="8" fillId="2" borderId="6" xfId="3" applyNumberFormat="1" applyFont="1" applyFill="1" applyBorder="1" applyAlignment="1">
      <alignment horizontal="center" vertical="center" wrapText="1"/>
    </xf>
    <xf numFmtId="165" fontId="8" fillId="2" borderId="14" xfId="3" applyNumberFormat="1" applyFont="1" applyFill="1" applyBorder="1" applyAlignment="1">
      <alignment horizontal="center" vertical="center" wrapText="1"/>
    </xf>
    <xf numFmtId="165" fontId="8" fillId="2" borderId="4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8" fillId="2" borderId="12" xfId="3" applyNumberFormat="1" applyFont="1" applyFill="1" applyBorder="1" applyAlignment="1">
      <alignment horizontal="center" vertical="center" wrapText="1"/>
    </xf>
    <xf numFmtId="166" fontId="8" fillId="2" borderId="1" xfId="3" applyNumberFormat="1" applyFont="1" applyFill="1" applyBorder="1" applyAlignment="1">
      <alignment horizontal="center" vertical="center" wrapText="1"/>
    </xf>
    <xf numFmtId="166" fontId="8" fillId="2" borderId="6" xfId="3" applyNumberFormat="1" applyFont="1" applyFill="1" applyBorder="1" applyAlignment="1">
      <alignment horizontal="center" vertical="center" wrapText="1"/>
    </xf>
    <xf numFmtId="166" fontId="8" fillId="2" borderId="13" xfId="3" applyNumberFormat="1" applyFont="1" applyFill="1" applyBorder="1" applyAlignment="1">
      <alignment horizontal="center" vertical="center" wrapText="1"/>
    </xf>
    <xf numFmtId="166" fontId="8" fillId="2" borderId="2" xfId="3" applyNumberFormat="1" applyFont="1" applyFill="1" applyBorder="1" applyAlignment="1">
      <alignment horizontal="center" vertical="center" wrapText="1"/>
    </xf>
    <xf numFmtId="166" fontId="8" fillId="2" borderId="16" xfId="3" applyNumberFormat="1" applyFont="1" applyFill="1" applyBorder="1" applyAlignment="1">
      <alignment horizontal="center" vertical="center" wrapText="1"/>
    </xf>
    <xf numFmtId="166" fontId="6" fillId="0" borderId="0" xfId="3" applyNumberFormat="1" applyFont="1" applyFill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8" fillId="0" borderId="8" xfId="3" applyNumberFormat="1" applyFont="1" applyBorder="1" applyAlignment="1">
      <alignment horizontal="center" vertical="center"/>
    </xf>
    <xf numFmtId="166" fontId="8" fillId="0" borderId="9" xfId="3" applyNumberFormat="1" applyFont="1" applyBorder="1" applyAlignment="1">
      <alignment horizontal="center" vertical="center"/>
    </xf>
    <xf numFmtId="166" fontId="8" fillId="0" borderId="10" xfId="3" applyNumberFormat="1" applyFont="1" applyBorder="1" applyAlignment="1">
      <alignment horizontal="center" vertical="center"/>
    </xf>
    <xf numFmtId="166" fontId="8" fillId="0" borderId="20" xfId="3" applyNumberFormat="1" applyFont="1" applyBorder="1" applyAlignment="1">
      <alignment horizontal="center" vertical="center"/>
    </xf>
    <xf numFmtId="166" fontId="8" fillId="0" borderId="21" xfId="3" applyNumberFormat="1" applyFont="1" applyBorder="1" applyAlignment="1">
      <alignment horizontal="center" vertical="center"/>
    </xf>
    <xf numFmtId="166" fontId="8" fillId="0" borderId="22" xfId="3" applyNumberFormat="1" applyFont="1" applyBorder="1" applyAlignment="1">
      <alignment horizontal="center" vertical="center"/>
    </xf>
    <xf numFmtId="165" fontId="8" fillId="2" borderId="13" xfId="3" applyNumberFormat="1" applyFont="1" applyFill="1" applyBorder="1" applyAlignment="1">
      <alignment horizontal="center" vertical="center" wrapText="1"/>
    </xf>
    <xf numFmtId="165" fontId="8" fillId="2" borderId="2" xfId="3" applyNumberFormat="1" applyFont="1" applyFill="1" applyBorder="1" applyAlignment="1">
      <alignment horizontal="center" vertical="center" wrapText="1"/>
    </xf>
    <xf numFmtId="165" fontId="8" fillId="2" borderId="16" xfId="3" applyNumberFormat="1" applyFont="1" applyFill="1" applyBorder="1" applyAlignment="1">
      <alignment horizontal="center" vertical="center" wrapText="1"/>
    </xf>
  </cellXfs>
  <cellStyles count="6">
    <cellStyle name="Dziesiętny" xfId="3" builtinId="3"/>
    <cellStyle name="Dziesiętny 2" xfId="5"/>
    <cellStyle name="Normalny" xfId="0" builtinId="0"/>
    <cellStyle name="Normalny 2" xfId="1"/>
    <cellStyle name="Normalny 3" xfId="2"/>
    <cellStyle name="Normalny 3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workbookViewId="0">
      <pane ySplit="7" topLeftCell="A8" activePane="bottomLeft" state="frozen"/>
      <selection pane="bottomLeft" activeCell="E8" sqref="E8:E30"/>
    </sheetView>
  </sheetViews>
  <sheetFormatPr defaultColWidth="9.33203125" defaultRowHeight="13.2"/>
  <cols>
    <col min="1" max="1" width="4.33203125" style="1" customWidth="1"/>
    <col min="2" max="2" width="48.6640625" style="2" customWidth="1"/>
    <col min="3" max="3" width="24.5546875" style="3" customWidth="1"/>
    <col min="4" max="4" width="4.88671875" style="1" bestFit="1" customWidth="1"/>
    <col min="5" max="5" width="12.88671875" style="4" bestFit="1" customWidth="1"/>
    <col min="6" max="6" width="6.5546875" style="1" customWidth="1"/>
    <col min="7" max="7" width="13.6640625" style="4" customWidth="1"/>
    <col min="8" max="8" width="15.6640625" style="4" customWidth="1"/>
    <col min="9" max="9" width="15.6640625" style="5" customWidth="1"/>
    <col min="10" max="10" width="6.5546875" style="1" customWidth="1"/>
    <col min="11" max="11" width="17.5546875" style="4" customWidth="1"/>
    <col min="12" max="12" width="15.6640625" style="4" customWidth="1"/>
    <col min="13" max="13" width="15.6640625" style="5" customWidth="1"/>
    <col min="14" max="14" width="6.5546875" style="1" customWidth="1"/>
    <col min="15" max="15" width="13.6640625" style="4" customWidth="1"/>
    <col min="16" max="16" width="15.6640625" style="4" customWidth="1"/>
    <col min="17" max="20" width="15.6640625" style="5" customWidth="1"/>
    <col min="21" max="21" width="9.33203125" style="1"/>
    <col min="22" max="22" width="0" style="1" hidden="1" customWidth="1"/>
    <col min="23" max="16384" width="9.33203125" style="1"/>
  </cols>
  <sheetData>
    <row r="1" spans="1:22">
      <c r="O1" s="71"/>
      <c r="P1" s="71"/>
      <c r="Q1" s="71"/>
      <c r="R1" s="36"/>
      <c r="S1" s="36"/>
      <c r="T1" s="36" t="s">
        <v>63</v>
      </c>
    </row>
    <row r="2" spans="1:22" ht="34.200000000000003" customHeight="1">
      <c r="A2" s="64" t="s">
        <v>52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2" ht="13.8" thickBot="1"/>
    <row r="4" spans="1:22" ht="14.4" customHeight="1" thickBot="1">
      <c r="A4" s="6"/>
      <c r="B4" s="7"/>
      <c r="C4" s="8"/>
      <c r="D4" s="6"/>
      <c r="E4" s="9"/>
      <c r="F4" s="84" t="s">
        <v>49</v>
      </c>
      <c r="G4" s="85"/>
      <c r="H4" s="85"/>
      <c r="I4" s="86"/>
      <c r="J4" s="84" t="s">
        <v>50</v>
      </c>
      <c r="K4" s="85"/>
      <c r="L4" s="85"/>
      <c r="M4" s="86"/>
      <c r="N4" s="87" t="s">
        <v>51</v>
      </c>
      <c r="O4" s="88"/>
      <c r="P4" s="88"/>
      <c r="Q4" s="89"/>
      <c r="R4" s="37"/>
      <c r="S4" s="37"/>
      <c r="T4" s="37"/>
    </row>
    <row r="5" spans="1:22" ht="17.399999999999999" customHeight="1">
      <c r="A5" s="72" t="s">
        <v>30</v>
      </c>
      <c r="B5" s="75" t="s">
        <v>4</v>
      </c>
      <c r="C5" s="78" t="s">
        <v>0</v>
      </c>
      <c r="D5" s="81" t="s">
        <v>1</v>
      </c>
      <c r="E5" s="68" t="s">
        <v>3</v>
      </c>
      <c r="F5" s="72" t="s">
        <v>2</v>
      </c>
      <c r="G5" s="65" t="s">
        <v>34</v>
      </c>
      <c r="H5" s="65" t="s">
        <v>35</v>
      </c>
      <c r="I5" s="61" t="s">
        <v>36</v>
      </c>
      <c r="J5" s="72" t="s">
        <v>2</v>
      </c>
      <c r="K5" s="65" t="s">
        <v>34</v>
      </c>
      <c r="L5" s="65" t="s">
        <v>35</v>
      </c>
      <c r="M5" s="61" t="s">
        <v>36</v>
      </c>
      <c r="N5" s="72" t="s">
        <v>2</v>
      </c>
      <c r="O5" s="65" t="s">
        <v>34</v>
      </c>
      <c r="P5" s="65" t="s">
        <v>35</v>
      </c>
      <c r="Q5" s="90" t="s">
        <v>36</v>
      </c>
      <c r="R5" s="55" t="s">
        <v>62</v>
      </c>
      <c r="S5" s="58" t="s">
        <v>60</v>
      </c>
      <c r="T5" s="61" t="s">
        <v>61</v>
      </c>
    </row>
    <row r="6" spans="1:22" ht="17.399999999999999" customHeight="1">
      <c r="A6" s="73"/>
      <c r="B6" s="76"/>
      <c r="C6" s="79"/>
      <c r="D6" s="82"/>
      <c r="E6" s="69"/>
      <c r="F6" s="73"/>
      <c r="G6" s="66"/>
      <c r="H6" s="66"/>
      <c r="I6" s="62"/>
      <c r="J6" s="73"/>
      <c r="K6" s="66"/>
      <c r="L6" s="66"/>
      <c r="M6" s="62"/>
      <c r="N6" s="73"/>
      <c r="O6" s="66"/>
      <c r="P6" s="66"/>
      <c r="Q6" s="91"/>
      <c r="R6" s="56"/>
      <c r="S6" s="59"/>
      <c r="T6" s="62"/>
      <c r="V6" s="1">
        <v>4.6371000000000002</v>
      </c>
    </row>
    <row r="7" spans="1:22" ht="17.399999999999999" customHeight="1" thickBot="1">
      <c r="A7" s="74"/>
      <c r="B7" s="77"/>
      <c r="C7" s="80"/>
      <c r="D7" s="83"/>
      <c r="E7" s="70"/>
      <c r="F7" s="74"/>
      <c r="G7" s="67"/>
      <c r="H7" s="67"/>
      <c r="I7" s="63"/>
      <c r="J7" s="74"/>
      <c r="K7" s="67"/>
      <c r="L7" s="67"/>
      <c r="M7" s="63"/>
      <c r="N7" s="74"/>
      <c r="O7" s="67"/>
      <c r="P7" s="67"/>
      <c r="Q7" s="92"/>
      <c r="R7" s="57"/>
      <c r="S7" s="60"/>
      <c r="T7" s="63"/>
    </row>
    <row r="8" spans="1:22" ht="15" customHeight="1">
      <c r="A8" s="44">
        <v>1</v>
      </c>
      <c r="B8" s="45" t="s">
        <v>13</v>
      </c>
      <c r="C8" s="46" t="s">
        <v>12</v>
      </c>
      <c r="D8" s="47" t="s">
        <v>7</v>
      </c>
      <c r="E8" s="48"/>
      <c r="F8" s="49">
        <v>6</v>
      </c>
      <c r="G8" s="50">
        <f>H8/1.23</f>
        <v>0</v>
      </c>
      <c r="H8" s="50">
        <f>E8*F8</f>
        <v>0</v>
      </c>
      <c r="I8" s="51">
        <f>G8/EURO</f>
        <v>0</v>
      </c>
      <c r="J8" s="49">
        <v>3</v>
      </c>
      <c r="K8" s="50">
        <f t="shared" ref="K8:K30" si="0">L8/1.23</f>
        <v>0</v>
      </c>
      <c r="L8" s="50">
        <f t="shared" ref="L8:L30" si="1">J8*E8</f>
        <v>0</v>
      </c>
      <c r="M8" s="51">
        <f t="shared" ref="M8:M30" si="2">K8/EURO</f>
        <v>0</v>
      </c>
      <c r="N8" s="49">
        <f t="shared" ref="N8:N30" si="3">F8+J8</f>
        <v>9</v>
      </c>
      <c r="O8" s="50">
        <f t="shared" ref="O8:O30" si="4">G8+K8</f>
        <v>0</v>
      </c>
      <c r="P8" s="50">
        <f t="shared" ref="P8:P30" si="5">H8+L8</f>
        <v>0</v>
      </c>
      <c r="Q8" s="52">
        <f t="shared" ref="Q8:Q30" si="6">I8+M8</f>
        <v>0</v>
      </c>
      <c r="R8" s="53"/>
      <c r="S8" s="54"/>
      <c r="T8" s="51"/>
    </row>
    <row r="9" spans="1:22" ht="15" customHeight="1">
      <c r="A9" s="15">
        <v>2</v>
      </c>
      <c r="B9" s="26" t="s">
        <v>5</v>
      </c>
      <c r="C9" s="12" t="s">
        <v>6</v>
      </c>
      <c r="D9" s="13" t="s">
        <v>7</v>
      </c>
      <c r="E9" s="14"/>
      <c r="F9" s="15">
        <v>10</v>
      </c>
      <c r="G9" s="16">
        <f>H9/1.23</f>
        <v>0</v>
      </c>
      <c r="H9" s="16">
        <f>E9*F9</f>
        <v>0</v>
      </c>
      <c r="I9" s="17">
        <f>G9/EURO</f>
        <v>0</v>
      </c>
      <c r="J9" s="15">
        <v>5</v>
      </c>
      <c r="K9" s="16">
        <f t="shared" si="0"/>
        <v>0</v>
      </c>
      <c r="L9" s="16">
        <f t="shared" si="1"/>
        <v>0</v>
      </c>
      <c r="M9" s="17">
        <f t="shared" si="2"/>
        <v>0</v>
      </c>
      <c r="N9" s="15">
        <f t="shared" si="3"/>
        <v>15</v>
      </c>
      <c r="O9" s="16">
        <f t="shared" si="4"/>
        <v>0</v>
      </c>
      <c r="P9" s="16">
        <f t="shared" si="5"/>
        <v>0</v>
      </c>
      <c r="Q9" s="38">
        <f t="shared" si="6"/>
        <v>0</v>
      </c>
      <c r="R9" s="41"/>
      <c r="S9" s="40"/>
      <c r="T9" s="17"/>
    </row>
    <row r="10" spans="1:22" ht="15" customHeight="1">
      <c r="A10" s="10">
        <v>3</v>
      </c>
      <c r="B10" s="21" t="s">
        <v>16</v>
      </c>
      <c r="C10" s="12" t="s">
        <v>17</v>
      </c>
      <c r="D10" s="13" t="s">
        <v>7</v>
      </c>
      <c r="E10" s="14"/>
      <c r="F10" s="15">
        <v>15</v>
      </c>
      <c r="G10" s="16">
        <f>H10/1.23</f>
        <v>0</v>
      </c>
      <c r="H10" s="16">
        <f>E10*F10</f>
        <v>0</v>
      </c>
      <c r="I10" s="17">
        <f>G10/EURO</f>
        <v>0</v>
      </c>
      <c r="J10" s="15">
        <v>5</v>
      </c>
      <c r="K10" s="16">
        <f t="shared" si="0"/>
        <v>0</v>
      </c>
      <c r="L10" s="16">
        <f t="shared" si="1"/>
        <v>0</v>
      </c>
      <c r="M10" s="17">
        <f t="shared" si="2"/>
        <v>0</v>
      </c>
      <c r="N10" s="15">
        <f t="shared" si="3"/>
        <v>20</v>
      </c>
      <c r="O10" s="16">
        <f t="shared" si="4"/>
        <v>0</v>
      </c>
      <c r="P10" s="16">
        <f t="shared" si="5"/>
        <v>0</v>
      </c>
      <c r="Q10" s="38">
        <f t="shared" si="6"/>
        <v>0</v>
      </c>
      <c r="R10" s="41"/>
      <c r="S10" s="40"/>
      <c r="T10" s="17"/>
    </row>
    <row r="11" spans="1:22" ht="15" customHeight="1">
      <c r="A11" s="10">
        <v>4</v>
      </c>
      <c r="B11" s="34" t="s">
        <v>31</v>
      </c>
      <c r="C11" s="18"/>
      <c r="D11" s="19" t="s">
        <v>7</v>
      </c>
      <c r="E11" s="14"/>
      <c r="F11" s="20">
        <v>40</v>
      </c>
      <c r="G11" s="16">
        <f>H11/1.23</f>
        <v>0</v>
      </c>
      <c r="H11" s="16">
        <f>E11*F11</f>
        <v>0</v>
      </c>
      <c r="I11" s="17">
        <f>G11/EURO</f>
        <v>0</v>
      </c>
      <c r="J11" s="20">
        <v>20</v>
      </c>
      <c r="K11" s="16">
        <f t="shared" si="0"/>
        <v>0</v>
      </c>
      <c r="L11" s="16">
        <f t="shared" si="1"/>
        <v>0</v>
      </c>
      <c r="M11" s="17">
        <f t="shared" si="2"/>
        <v>0</v>
      </c>
      <c r="N11" s="15">
        <f t="shared" si="3"/>
        <v>60</v>
      </c>
      <c r="O11" s="16">
        <f t="shared" si="4"/>
        <v>0</v>
      </c>
      <c r="P11" s="16">
        <f t="shared" si="5"/>
        <v>0</v>
      </c>
      <c r="Q11" s="38">
        <f t="shared" si="6"/>
        <v>0</v>
      </c>
      <c r="R11" s="41"/>
      <c r="S11" s="40"/>
      <c r="T11" s="17"/>
    </row>
    <row r="12" spans="1:22" ht="15" customHeight="1">
      <c r="A12" s="10">
        <v>5</v>
      </c>
      <c r="B12" s="21" t="s">
        <v>46</v>
      </c>
      <c r="C12" s="18" t="s">
        <v>47</v>
      </c>
      <c r="D12" s="22" t="s">
        <v>7</v>
      </c>
      <c r="E12" s="23"/>
      <c r="F12" s="24">
        <v>10</v>
      </c>
      <c r="G12" s="16">
        <f>H12/1.23</f>
        <v>0</v>
      </c>
      <c r="H12" s="16">
        <f>E12*F12</f>
        <v>0</v>
      </c>
      <c r="I12" s="17">
        <f>G12/EURO</f>
        <v>0</v>
      </c>
      <c r="J12" s="20">
        <v>20</v>
      </c>
      <c r="K12" s="16">
        <f t="shared" ref="K12" si="7">L12/1.23</f>
        <v>0</v>
      </c>
      <c r="L12" s="16">
        <f t="shared" ref="L12" si="8">J12*E12</f>
        <v>0</v>
      </c>
      <c r="M12" s="17">
        <f t="shared" ref="M12" si="9">K12/EURO</f>
        <v>0</v>
      </c>
      <c r="N12" s="15">
        <f t="shared" ref="N12" si="10">F12+J12</f>
        <v>30</v>
      </c>
      <c r="O12" s="16">
        <f t="shared" ref="O12" si="11">G12+K12</f>
        <v>0</v>
      </c>
      <c r="P12" s="16">
        <f t="shared" ref="P12" si="12">H12+L12</f>
        <v>0</v>
      </c>
      <c r="Q12" s="38">
        <f t="shared" ref="Q12" si="13">I12+M12</f>
        <v>0</v>
      </c>
      <c r="R12" s="41"/>
      <c r="S12" s="40"/>
      <c r="T12" s="17"/>
    </row>
    <row r="13" spans="1:22" ht="15" customHeight="1">
      <c r="A13" s="15">
        <v>6</v>
      </c>
      <c r="B13" s="26" t="s">
        <v>19</v>
      </c>
      <c r="C13" s="12" t="s">
        <v>20</v>
      </c>
      <c r="D13" s="13" t="s">
        <v>7</v>
      </c>
      <c r="E13" s="14"/>
      <c r="F13" s="15">
        <v>40</v>
      </c>
      <c r="G13" s="16">
        <f t="shared" ref="G13:G30" si="14">H13/1.23</f>
        <v>0</v>
      </c>
      <c r="H13" s="16">
        <f t="shared" ref="H13:H30" si="15">E13*F13</f>
        <v>0</v>
      </c>
      <c r="I13" s="17">
        <f t="shared" ref="I13:I30" si="16">G13/EURO</f>
        <v>0</v>
      </c>
      <c r="J13" s="15">
        <v>20</v>
      </c>
      <c r="K13" s="16">
        <f t="shared" si="0"/>
        <v>0</v>
      </c>
      <c r="L13" s="16">
        <f t="shared" si="1"/>
        <v>0</v>
      </c>
      <c r="M13" s="17">
        <f t="shared" si="2"/>
        <v>0</v>
      </c>
      <c r="N13" s="15">
        <f t="shared" si="3"/>
        <v>60</v>
      </c>
      <c r="O13" s="16">
        <f t="shared" si="4"/>
        <v>0</v>
      </c>
      <c r="P13" s="16">
        <f t="shared" si="5"/>
        <v>0</v>
      </c>
      <c r="Q13" s="38">
        <f t="shared" si="6"/>
        <v>0</v>
      </c>
      <c r="R13" s="41"/>
      <c r="S13" s="40"/>
      <c r="T13" s="17"/>
    </row>
    <row r="14" spans="1:22" ht="15" customHeight="1">
      <c r="A14" s="10">
        <v>7</v>
      </c>
      <c r="B14" s="26" t="s">
        <v>48</v>
      </c>
      <c r="C14" s="12" t="s">
        <v>18</v>
      </c>
      <c r="D14" s="13" t="s">
        <v>7</v>
      </c>
      <c r="E14" s="14"/>
      <c r="F14" s="15">
        <v>30</v>
      </c>
      <c r="G14" s="16">
        <f t="shared" si="14"/>
        <v>0</v>
      </c>
      <c r="H14" s="16">
        <f t="shared" si="15"/>
        <v>0</v>
      </c>
      <c r="I14" s="17">
        <f t="shared" si="16"/>
        <v>0</v>
      </c>
      <c r="J14" s="15">
        <v>15</v>
      </c>
      <c r="K14" s="16">
        <f t="shared" si="0"/>
        <v>0</v>
      </c>
      <c r="L14" s="16">
        <f t="shared" si="1"/>
        <v>0</v>
      </c>
      <c r="M14" s="17">
        <f t="shared" si="2"/>
        <v>0</v>
      </c>
      <c r="N14" s="15">
        <f t="shared" si="3"/>
        <v>45</v>
      </c>
      <c r="O14" s="16">
        <f t="shared" si="4"/>
        <v>0</v>
      </c>
      <c r="P14" s="16">
        <f t="shared" si="5"/>
        <v>0</v>
      </c>
      <c r="Q14" s="38">
        <f t="shared" si="6"/>
        <v>0</v>
      </c>
      <c r="R14" s="41"/>
      <c r="S14" s="40"/>
      <c r="T14" s="17"/>
    </row>
    <row r="15" spans="1:22" ht="15" customHeight="1">
      <c r="A15" s="10">
        <v>8</v>
      </c>
      <c r="B15" s="26" t="s">
        <v>57</v>
      </c>
      <c r="C15" s="12" t="s">
        <v>58</v>
      </c>
      <c r="D15" s="13" t="s">
        <v>7</v>
      </c>
      <c r="E15" s="14"/>
      <c r="F15" s="15">
        <v>4</v>
      </c>
      <c r="G15" s="16">
        <f t="shared" si="14"/>
        <v>0</v>
      </c>
      <c r="H15" s="16">
        <f t="shared" si="15"/>
        <v>0</v>
      </c>
      <c r="I15" s="17">
        <f t="shared" ref="I15" si="17">G15/EURO</f>
        <v>0</v>
      </c>
      <c r="J15" s="15">
        <v>2</v>
      </c>
      <c r="K15" s="16">
        <f t="shared" ref="K15" si="18">L15/1.23</f>
        <v>0</v>
      </c>
      <c r="L15" s="16">
        <f t="shared" ref="L15" si="19">J15*E15</f>
        <v>0</v>
      </c>
      <c r="M15" s="17">
        <f t="shared" ref="M15" si="20">K15/EURO</f>
        <v>0</v>
      </c>
      <c r="N15" s="15">
        <f t="shared" ref="N15" si="21">F15+J15</f>
        <v>6</v>
      </c>
      <c r="O15" s="16">
        <f t="shared" ref="O15" si="22">G15+K15</f>
        <v>0</v>
      </c>
      <c r="P15" s="16">
        <f t="shared" ref="P15" si="23">H15+L15</f>
        <v>0</v>
      </c>
      <c r="Q15" s="38">
        <f t="shared" ref="Q15" si="24">I15+M15</f>
        <v>0</v>
      </c>
      <c r="R15" s="41"/>
      <c r="S15" s="40"/>
      <c r="T15" s="17"/>
    </row>
    <row r="16" spans="1:22" ht="15" customHeight="1">
      <c r="A16" s="10">
        <v>9</v>
      </c>
      <c r="B16" s="21" t="s">
        <v>53</v>
      </c>
      <c r="C16" s="12" t="s">
        <v>54</v>
      </c>
      <c r="D16" s="13" t="s">
        <v>7</v>
      </c>
      <c r="E16" s="23"/>
      <c r="F16" s="15">
        <v>10</v>
      </c>
      <c r="G16" s="16">
        <f>H16/1.23</f>
        <v>0</v>
      </c>
      <c r="H16" s="16">
        <f>E16*F16</f>
        <v>0</v>
      </c>
      <c r="I16" s="17">
        <f>G16/EURO</f>
        <v>0</v>
      </c>
      <c r="J16" s="15">
        <v>5</v>
      </c>
      <c r="K16" s="16">
        <f>L16/1.23</f>
        <v>0</v>
      </c>
      <c r="L16" s="16">
        <f>J16*E16</f>
        <v>0</v>
      </c>
      <c r="M16" s="17">
        <f>K16/EURO</f>
        <v>0</v>
      </c>
      <c r="N16" s="15">
        <f>F16+J16</f>
        <v>15</v>
      </c>
      <c r="O16" s="16">
        <f>G16+K16</f>
        <v>0</v>
      </c>
      <c r="P16" s="16">
        <f>H16+L16</f>
        <v>0</v>
      </c>
      <c r="Q16" s="38">
        <f>I16+M16</f>
        <v>0</v>
      </c>
      <c r="R16" s="41"/>
      <c r="S16" s="40"/>
      <c r="T16" s="17"/>
    </row>
    <row r="17" spans="1:20" ht="15" customHeight="1">
      <c r="A17" s="15">
        <v>10</v>
      </c>
      <c r="B17" s="26" t="s">
        <v>10</v>
      </c>
      <c r="C17" s="12" t="s">
        <v>11</v>
      </c>
      <c r="D17" s="13" t="s">
        <v>7</v>
      </c>
      <c r="E17" s="14"/>
      <c r="F17" s="15">
        <v>10</v>
      </c>
      <c r="G17" s="16">
        <f t="shared" si="14"/>
        <v>0</v>
      </c>
      <c r="H17" s="16">
        <f t="shared" si="15"/>
        <v>0</v>
      </c>
      <c r="I17" s="17">
        <f t="shared" si="16"/>
        <v>0</v>
      </c>
      <c r="J17" s="15">
        <v>5</v>
      </c>
      <c r="K17" s="16">
        <f t="shared" si="0"/>
        <v>0</v>
      </c>
      <c r="L17" s="16">
        <f t="shared" si="1"/>
        <v>0</v>
      </c>
      <c r="M17" s="17">
        <f t="shared" si="2"/>
        <v>0</v>
      </c>
      <c r="N17" s="15">
        <f t="shared" si="3"/>
        <v>15</v>
      </c>
      <c r="O17" s="16">
        <f t="shared" si="4"/>
        <v>0</v>
      </c>
      <c r="P17" s="16">
        <f t="shared" si="5"/>
        <v>0</v>
      </c>
      <c r="Q17" s="38">
        <f t="shared" si="6"/>
        <v>0</v>
      </c>
      <c r="R17" s="41"/>
      <c r="S17" s="40"/>
      <c r="T17" s="17"/>
    </row>
    <row r="18" spans="1:20" ht="27.6">
      <c r="A18" s="10">
        <v>11</v>
      </c>
      <c r="B18" s="26" t="s">
        <v>23</v>
      </c>
      <c r="C18" s="12" t="s">
        <v>24</v>
      </c>
      <c r="D18" s="13" t="s">
        <v>21</v>
      </c>
      <c r="E18" s="14"/>
      <c r="F18" s="15">
        <v>5</v>
      </c>
      <c r="G18" s="16">
        <f t="shared" si="14"/>
        <v>0</v>
      </c>
      <c r="H18" s="16">
        <f t="shared" si="15"/>
        <v>0</v>
      </c>
      <c r="I18" s="17">
        <f t="shared" si="16"/>
        <v>0</v>
      </c>
      <c r="J18" s="15">
        <v>5</v>
      </c>
      <c r="K18" s="16">
        <f t="shared" si="0"/>
        <v>0</v>
      </c>
      <c r="L18" s="16">
        <f t="shared" si="1"/>
        <v>0</v>
      </c>
      <c r="M18" s="17">
        <f t="shared" si="2"/>
        <v>0</v>
      </c>
      <c r="N18" s="15">
        <f t="shared" si="3"/>
        <v>10</v>
      </c>
      <c r="O18" s="16">
        <f t="shared" si="4"/>
        <v>0</v>
      </c>
      <c r="P18" s="16">
        <f t="shared" si="5"/>
        <v>0</v>
      </c>
      <c r="Q18" s="38">
        <f t="shared" si="6"/>
        <v>0</v>
      </c>
      <c r="R18" s="41"/>
      <c r="S18" s="40"/>
      <c r="T18" s="17"/>
    </row>
    <row r="19" spans="1:20" ht="27.6">
      <c r="A19" s="10">
        <v>12</v>
      </c>
      <c r="B19" s="26" t="s">
        <v>25</v>
      </c>
      <c r="C19" s="12"/>
      <c r="D19" s="13" t="s">
        <v>7</v>
      </c>
      <c r="E19" s="14"/>
      <c r="F19" s="15">
        <v>3</v>
      </c>
      <c r="G19" s="16">
        <f t="shared" si="14"/>
        <v>0</v>
      </c>
      <c r="H19" s="16">
        <f t="shared" si="15"/>
        <v>0</v>
      </c>
      <c r="I19" s="17">
        <f t="shared" si="16"/>
        <v>0</v>
      </c>
      <c r="J19" s="15">
        <v>3</v>
      </c>
      <c r="K19" s="16">
        <f t="shared" si="0"/>
        <v>0</v>
      </c>
      <c r="L19" s="16">
        <f t="shared" si="1"/>
        <v>0</v>
      </c>
      <c r="M19" s="17">
        <f t="shared" si="2"/>
        <v>0</v>
      </c>
      <c r="N19" s="15">
        <f t="shared" si="3"/>
        <v>6</v>
      </c>
      <c r="O19" s="16">
        <f t="shared" si="4"/>
        <v>0</v>
      </c>
      <c r="P19" s="16">
        <f t="shared" si="5"/>
        <v>0</v>
      </c>
      <c r="Q19" s="38">
        <f t="shared" si="6"/>
        <v>0</v>
      </c>
      <c r="R19" s="41"/>
      <c r="S19" s="40"/>
      <c r="T19" s="17"/>
    </row>
    <row r="20" spans="1:20" ht="27.6">
      <c r="A20" s="10">
        <v>13</v>
      </c>
      <c r="B20" s="26" t="s">
        <v>28</v>
      </c>
      <c r="C20" s="25" t="s">
        <v>29</v>
      </c>
      <c r="D20" s="13" t="s">
        <v>7</v>
      </c>
      <c r="E20" s="23"/>
      <c r="F20" s="15">
        <v>10</v>
      </c>
      <c r="G20" s="16">
        <f t="shared" si="14"/>
        <v>0</v>
      </c>
      <c r="H20" s="16">
        <f t="shared" si="15"/>
        <v>0</v>
      </c>
      <c r="I20" s="17">
        <f t="shared" si="16"/>
        <v>0</v>
      </c>
      <c r="J20" s="15">
        <v>5</v>
      </c>
      <c r="K20" s="16">
        <f t="shared" si="0"/>
        <v>0</v>
      </c>
      <c r="L20" s="16">
        <f t="shared" si="1"/>
        <v>0</v>
      </c>
      <c r="M20" s="17">
        <f t="shared" si="2"/>
        <v>0</v>
      </c>
      <c r="N20" s="15">
        <f t="shared" si="3"/>
        <v>15</v>
      </c>
      <c r="O20" s="16">
        <f t="shared" si="4"/>
        <v>0</v>
      </c>
      <c r="P20" s="16">
        <f t="shared" si="5"/>
        <v>0</v>
      </c>
      <c r="Q20" s="38">
        <f t="shared" si="6"/>
        <v>0</v>
      </c>
      <c r="R20" s="41"/>
      <c r="S20" s="40"/>
      <c r="T20" s="17"/>
    </row>
    <row r="21" spans="1:20" ht="15" customHeight="1">
      <c r="A21" s="15">
        <v>14</v>
      </c>
      <c r="B21" s="26" t="s">
        <v>37</v>
      </c>
      <c r="C21" s="25" t="s">
        <v>41</v>
      </c>
      <c r="D21" s="13" t="s">
        <v>7</v>
      </c>
      <c r="E21" s="14"/>
      <c r="F21" s="15">
        <v>4</v>
      </c>
      <c r="G21" s="16">
        <f t="shared" si="14"/>
        <v>0</v>
      </c>
      <c r="H21" s="16">
        <f t="shared" si="15"/>
        <v>0</v>
      </c>
      <c r="I21" s="17">
        <f t="shared" si="16"/>
        <v>0</v>
      </c>
      <c r="J21" s="15">
        <v>2</v>
      </c>
      <c r="K21" s="16">
        <f t="shared" si="0"/>
        <v>0</v>
      </c>
      <c r="L21" s="16">
        <f t="shared" si="1"/>
        <v>0</v>
      </c>
      <c r="M21" s="17">
        <f t="shared" si="2"/>
        <v>0</v>
      </c>
      <c r="N21" s="15">
        <f t="shared" si="3"/>
        <v>6</v>
      </c>
      <c r="O21" s="16">
        <f t="shared" si="4"/>
        <v>0</v>
      </c>
      <c r="P21" s="16">
        <f t="shared" si="5"/>
        <v>0</v>
      </c>
      <c r="Q21" s="38">
        <f t="shared" si="6"/>
        <v>0</v>
      </c>
      <c r="R21" s="41"/>
      <c r="S21" s="40"/>
      <c r="T21" s="17"/>
    </row>
    <row r="22" spans="1:20" ht="15" customHeight="1">
      <c r="A22" s="10">
        <v>15</v>
      </c>
      <c r="B22" s="26" t="s">
        <v>40</v>
      </c>
      <c r="C22" s="25" t="s">
        <v>42</v>
      </c>
      <c r="D22" s="13" t="s">
        <v>7</v>
      </c>
      <c r="E22" s="14"/>
      <c r="F22" s="15">
        <v>30</v>
      </c>
      <c r="G22" s="16">
        <f t="shared" si="14"/>
        <v>0</v>
      </c>
      <c r="H22" s="16">
        <f t="shared" si="15"/>
        <v>0</v>
      </c>
      <c r="I22" s="17">
        <f t="shared" si="16"/>
        <v>0</v>
      </c>
      <c r="J22" s="15">
        <v>15</v>
      </c>
      <c r="K22" s="16">
        <f t="shared" si="0"/>
        <v>0</v>
      </c>
      <c r="L22" s="16">
        <f t="shared" si="1"/>
        <v>0</v>
      </c>
      <c r="M22" s="17">
        <f t="shared" si="2"/>
        <v>0</v>
      </c>
      <c r="N22" s="15">
        <f t="shared" si="3"/>
        <v>45</v>
      </c>
      <c r="O22" s="16">
        <f t="shared" si="4"/>
        <v>0</v>
      </c>
      <c r="P22" s="16">
        <f t="shared" si="5"/>
        <v>0</v>
      </c>
      <c r="Q22" s="38">
        <f t="shared" si="6"/>
        <v>0</v>
      </c>
      <c r="R22" s="41"/>
      <c r="S22" s="40"/>
      <c r="T22" s="17"/>
    </row>
    <row r="23" spans="1:20" ht="15" customHeight="1">
      <c r="A23" s="10">
        <v>16</v>
      </c>
      <c r="B23" s="26" t="s">
        <v>8</v>
      </c>
      <c r="C23" s="12" t="s">
        <v>9</v>
      </c>
      <c r="D23" s="13" t="s">
        <v>7</v>
      </c>
      <c r="E23" s="14"/>
      <c r="F23" s="15">
        <v>20</v>
      </c>
      <c r="G23" s="16">
        <f t="shared" si="14"/>
        <v>0</v>
      </c>
      <c r="H23" s="16">
        <f t="shared" si="15"/>
        <v>0</v>
      </c>
      <c r="I23" s="17">
        <f t="shared" si="16"/>
        <v>0</v>
      </c>
      <c r="J23" s="15">
        <v>10</v>
      </c>
      <c r="K23" s="16">
        <f t="shared" si="0"/>
        <v>0</v>
      </c>
      <c r="L23" s="16">
        <f t="shared" si="1"/>
        <v>0</v>
      </c>
      <c r="M23" s="17">
        <f t="shared" si="2"/>
        <v>0</v>
      </c>
      <c r="N23" s="15">
        <f t="shared" si="3"/>
        <v>30</v>
      </c>
      <c r="O23" s="16">
        <f t="shared" si="4"/>
        <v>0</v>
      </c>
      <c r="P23" s="16">
        <f t="shared" si="5"/>
        <v>0</v>
      </c>
      <c r="Q23" s="38">
        <f t="shared" si="6"/>
        <v>0</v>
      </c>
      <c r="R23" s="41"/>
      <c r="S23" s="40"/>
      <c r="T23" s="17"/>
    </row>
    <row r="24" spans="1:20" ht="27.6">
      <c r="A24" s="10">
        <v>17</v>
      </c>
      <c r="B24" s="26" t="s">
        <v>26</v>
      </c>
      <c r="C24" s="12" t="s">
        <v>27</v>
      </c>
      <c r="D24" s="13" t="s">
        <v>7</v>
      </c>
      <c r="E24" s="23"/>
      <c r="F24" s="15">
        <v>2</v>
      </c>
      <c r="G24" s="16">
        <f t="shared" si="14"/>
        <v>0</v>
      </c>
      <c r="H24" s="16">
        <f t="shared" si="15"/>
        <v>0</v>
      </c>
      <c r="I24" s="17">
        <f t="shared" si="16"/>
        <v>0</v>
      </c>
      <c r="J24" s="15">
        <v>2</v>
      </c>
      <c r="K24" s="16">
        <f t="shared" si="0"/>
        <v>0</v>
      </c>
      <c r="L24" s="16">
        <f t="shared" si="1"/>
        <v>0</v>
      </c>
      <c r="M24" s="17">
        <f t="shared" si="2"/>
        <v>0</v>
      </c>
      <c r="N24" s="15">
        <f t="shared" si="3"/>
        <v>4</v>
      </c>
      <c r="O24" s="16">
        <f t="shared" si="4"/>
        <v>0</v>
      </c>
      <c r="P24" s="16">
        <f t="shared" si="5"/>
        <v>0</v>
      </c>
      <c r="Q24" s="38">
        <f t="shared" si="6"/>
        <v>0</v>
      </c>
      <c r="R24" s="41"/>
      <c r="S24" s="40"/>
      <c r="T24" s="17"/>
    </row>
    <row r="25" spans="1:20" ht="27.6">
      <c r="A25" s="15">
        <v>18</v>
      </c>
      <c r="B25" s="26" t="s">
        <v>14</v>
      </c>
      <c r="C25" s="12" t="s">
        <v>15</v>
      </c>
      <c r="D25" s="13" t="s">
        <v>7</v>
      </c>
      <c r="E25" s="14"/>
      <c r="F25" s="15">
        <v>20</v>
      </c>
      <c r="G25" s="16">
        <f t="shared" si="14"/>
        <v>0</v>
      </c>
      <c r="H25" s="16">
        <f t="shared" si="15"/>
        <v>0</v>
      </c>
      <c r="I25" s="17">
        <f t="shared" si="16"/>
        <v>0</v>
      </c>
      <c r="J25" s="15">
        <v>10</v>
      </c>
      <c r="K25" s="16">
        <f t="shared" si="0"/>
        <v>0</v>
      </c>
      <c r="L25" s="16">
        <f t="shared" si="1"/>
        <v>0</v>
      </c>
      <c r="M25" s="17">
        <f t="shared" si="2"/>
        <v>0</v>
      </c>
      <c r="N25" s="15">
        <f t="shared" si="3"/>
        <v>30</v>
      </c>
      <c r="O25" s="16">
        <f t="shared" si="4"/>
        <v>0</v>
      </c>
      <c r="P25" s="16">
        <f t="shared" si="5"/>
        <v>0</v>
      </c>
      <c r="Q25" s="38">
        <f t="shared" si="6"/>
        <v>0</v>
      </c>
      <c r="R25" s="41"/>
      <c r="S25" s="40"/>
      <c r="T25" s="17"/>
    </row>
    <row r="26" spans="1:20" ht="15" customHeight="1">
      <c r="A26" s="10">
        <v>19</v>
      </c>
      <c r="B26" s="35" t="s">
        <v>32</v>
      </c>
      <c r="C26" s="12" t="s">
        <v>55</v>
      </c>
      <c r="D26" s="13" t="s">
        <v>21</v>
      </c>
      <c r="E26" s="14"/>
      <c r="F26" s="15">
        <v>1</v>
      </c>
      <c r="G26" s="16">
        <f t="shared" si="14"/>
        <v>0</v>
      </c>
      <c r="H26" s="16">
        <f t="shared" si="15"/>
        <v>0</v>
      </c>
      <c r="I26" s="17">
        <f t="shared" si="16"/>
        <v>0</v>
      </c>
      <c r="J26" s="15">
        <v>0</v>
      </c>
      <c r="K26" s="16">
        <f t="shared" si="0"/>
        <v>0</v>
      </c>
      <c r="L26" s="16">
        <f t="shared" si="1"/>
        <v>0</v>
      </c>
      <c r="M26" s="17">
        <f t="shared" si="2"/>
        <v>0</v>
      </c>
      <c r="N26" s="15">
        <f t="shared" si="3"/>
        <v>1</v>
      </c>
      <c r="O26" s="16">
        <f t="shared" si="4"/>
        <v>0</v>
      </c>
      <c r="P26" s="16">
        <f t="shared" si="5"/>
        <v>0</v>
      </c>
      <c r="Q26" s="38">
        <f t="shared" si="6"/>
        <v>0</v>
      </c>
      <c r="R26" s="41"/>
      <c r="S26" s="40"/>
      <c r="T26" s="17"/>
    </row>
    <row r="27" spans="1:20" ht="15" customHeight="1">
      <c r="A27" s="10">
        <v>20</v>
      </c>
      <c r="B27" s="35" t="s">
        <v>33</v>
      </c>
      <c r="C27" s="12" t="s">
        <v>56</v>
      </c>
      <c r="D27" s="13" t="s">
        <v>21</v>
      </c>
      <c r="E27" s="14"/>
      <c r="F27" s="15">
        <v>1</v>
      </c>
      <c r="G27" s="16">
        <f t="shared" si="14"/>
        <v>0</v>
      </c>
      <c r="H27" s="16">
        <f t="shared" si="15"/>
        <v>0</v>
      </c>
      <c r="I27" s="17">
        <f t="shared" si="16"/>
        <v>0</v>
      </c>
      <c r="J27" s="15">
        <v>0</v>
      </c>
      <c r="K27" s="16">
        <f t="shared" si="0"/>
        <v>0</v>
      </c>
      <c r="L27" s="16">
        <f t="shared" si="1"/>
        <v>0</v>
      </c>
      <c r="M27" s="17">
        <f t="shared" si="2"/>
        <v>0</v>
      </c>
      <c r="N27" s="15">
        <f t="shared" si="3"/>
        <v>1</v>
      </c>
      <c r="O27" s="16">
        <f t="shared" si="4"/>
        <v>0</v>
      </c>
      <c r="P27" s="16">
        <f t="shared" si="5"/>
        <v>0</v>
      </c>
      <c r="Q27" s="38">
        <f t="shared" si="6"/>
        <v>0</v>
      </c>
      <c r="R27" s="41"/>
      <c r="S27" s="40"/>
      <c r="T27" s="17"/>
    </row>
    <row r="28" spans="1:20" ht="41.4">
      <c r="A28" s="10">
        <v>21</v>
      </c>
      <c r="B28" s="26" t="s">
        <v>38</v>
      </c>
      <c r="C28" s="11" t="s">
        <v>43</v>
      </c>
      <c r="D28" s="13" t="s">
        <v>7</v>
      </c>
      <c r="E28" s="23"/>
      <c r="F28" s="15">
        <v>5</v>
      </c>
      <c r="G28" s="16">
        <f t="shared" si="14"/>
        <v>0</v>
      </c>
      <c r="H28" s="16">
        <f t="shared" si="15"/>
        <v>0</v>
      </c>
      <c r="I28" s="17">
        <f t="shared" si="16"/>
        <v>0</v>
      </c>
      <c r="J28" s="15">
        <v>5</v>
      </c>
      <c r="K28" s="16">
        <f t="shared" si="0"/>
        <v>0</v>
      </c>
      <c r="L28" s="16">
        <f t="shared" si="1"/>
        <v>0</v>
      </c>
      <c r="M28" s="17">
        <f t="shared" si="2"/>
        <v>0</v>
      </c>
      <c r="N28" s="15">
        <f t="shared" si="3"/>
        <v>10</v>
      </c>
      <c r="O28" s="16">
        <f t="shared" si="4"/>
        <v>0</v>
      </c>
      <c r="P28" s="16">
        <f t="shared" si="5"/>
        <v>0</v>
      </c>
      <c r="Q28" s="38">
        <f t="shared" si="6"/>
        <v>0</v>
      </c>
      <c r="R28" s="41"/>
      <c r="S28" s="40"/>
      <c r="T28" s="17"/>
    </row>
    <row r="29" spans="1:20" ht="27.6">
      <c r="A29" s="15">
        <v>22</v>
      </c>
      <c r="B29" s="26" t="s">
        <v>39</v>
      </c>
      <c r="C29" s="11" t="s">
        <v>44</v>
      </c>
      <c r="D29" s="13" t="s">
        <v>7</v>
      </c>
      <c r="E29" s="14"/>
      <c r="F29" s="15">
        <v>5</v>
      </c>
      <c r="G29" s="16">
        <f t="shared" si="14"/>
        <v>0</v>
      </c>
      <c r="H29" s="16">
        <f t="shared" si="15"/>
        <v>0</v>
      </c>
      <c r="I29" s="17">
        <f t="shared" si="16"/>
        <v>0</v>
      </c>
      <c r="J29" s="15">
        <v>5</v>
      </c>
      <c r="K29" s="16">
        <f t="shared" si="0"/>
        <v>0</v>
      </c>
      <c r="L29" s="16">
        <f t="shared" si="1"/>
        <v>0</v>
      </c>
      <c r="M29" s="17">
        <f t="shared" si="2"/>
        <v>0</v>
      </c>
      <c r="N29" s="15">
        <f t="shared" si="3"/>
        <v>10</v>
      </c>
      <c r="O29" s="16">
        <f t="shared" si="4"/>
        <v>0</v>
      </c>
      <c r="P29" s="16">
        <f t="shared" si="5"/>
        <v>0</v>
      </c>
      <c r="Q29" s="38">
        <f t="shared" si="6"/>
        <v>0</v>
      </c>
      <c r="R29" s="41"/>
      <c r="S29" s="40"/>
      <c r="T29" s="17"/>
    </row>
    <row r="30" spans="1:20" ht="41.4">
      <c r="A30" s="10">
        <v>23</v>
      </c>
      <c r="B30" s="26" t="s">
        <v>45</v>
      </c>
      <c r="C30" s="11" t="s">
        <v>22</v>
      </c>
      <c r="D30" s="13" t="s">
        <v>21</v>
      </c>
      <c r="E30" s="14"/>
      <c r="F30" s="15">
        <v>50</v>
      </c>
      <c r="G30" s="16">
        <f t="shared" si="14"/>
        <v>0</v>
      </c>
      <c r="H30" s="16">
        <f t="shared" si="15"/>
        <v>0</v>
      </c>
      <c r="I30" s="17">
        <f t="shared" si="16"/>
        <v>0</v>
      </c>
      <c r="J30" s="15">
        <v>10</v>
      </c>
      <c r="K30" s="16">
        <f t="shared" si="0"/>
        <v>0</v>
      </c>
      <c r="L30" s="16">
        <f t="shared" si="1"/>
        <v>0</v>
      </c>
      <c r="M30" s="17">
        <f t="shared" si="2"/>
        <v>0</v>
      </c>
      <c r="N30" s="15">
        <f t="shared" si="3"/>
        <v>60</v>
      </c>
      <c r="O30" s="16">
        <f t="shared" si="4"/>
        <v>0</v>
      </c>
      <c r="P30" s="16">
        <f t="shared" si="5"/>
        <v>0</v>
      </c>
      <c r="Q30" s="38">
        <f t="shared" si="6"/>
        <v>0</v>
      </c>
      <c r="R30" s="41"/>
      <c r="S30" s="40"/>
      <c r="T30" s="17"/>
    </row>
    <row r="31" spans="1:20" ht="15" customHeight="1" thickBot="1">
      <c r="A31" s="27"/>
      <c r="B31" s="28" t="s">
        <v>59</v>
      </c>
      <c r="C31" s="28"/>
      <c r="D31" s="29"/>
      <c r="E31" s="30"/>
      <c r="F31" s="31"/>
      <c r="G31" s="32">
        <f>SUM(G8:G30)</f>
        <v>0</v>
      </c>
      <c r="H31" s="32">
        <f>SUM(H8:H30)</f>
        <v>0</v>
      </c>
      <c r="I31" s="33">
        <f>SUM(I8:I30)</f>
        <v>0</v>
      </c>
      <c r="J31" s="31"/>
      <c r="K31" s="32">
        <f>SUM(K8:K30)</f>
        <v>0</v>
      </c>
      <c r="L31" s="32">
        <f>SUM(L8:L30)</f>
        <v>0</v>
      </c>
      <c r="M31" s="33">
        <f>SUM(M8:M30)</f>
        <v>0</v>
      </c>
      <c r="N31" s="31"/>
      <c r="O31" s="32">
        <f>SUM(O8:O30)</f>
        <v>0</v>
      </c>
      <c r="P31" s="32">
        <f>SUM(P8:P30)</f>
        <v>0</v>
      </c>
      <c r="Q31" s="39">
        <f>SUM(Q8:Q30)</f>
        <v>0</v>
      </c>
      <c r="R31" s="42"/>
      <c r="S31" s="43"/>
      <c r="T31" s="33"/>
    </row>
  </sheetData>
  <autoFilter ref="A5:Q73"/>
  <sortState ref="B10:J32">
    <sortCondition ref="B10:B32"/>
  </sortState>
  <mergeCells count="25">
    <mergeCell ref="O1:Q1"/>
    <mergeCell ref="A5:A7"/>
    <mergeCell ref="B5:B7"/>
    <mergeCell ref="C5:C7"/>
    <mergeCell ref="D5:D7"/>
    <mergeCell ref="F5:F7"/>
    <mergeCell ref="F4:I4"/>
    <mergeCell ref="J4:M4"/>
    <mergeCell ref="N4:Q4"/>
    <mergeCell ref="O5:O7"/>
    <mergeCell ref="P5:P7"/>
    <mergeCell ref="Q5:Q7"/>
    <mergeCell ref="L5:L7"/>
    <mergeCell ref="M5:M7"/>
    <mergeCell ref="J5:J7"/>
    <mergeCell ref="N5:N7"/>
    <mergeCell ref="R5:R7"/>
    <mergeCell ref="S5:S7"/>
    <mergeCell ref="T5:T7"/>
    <mergeCell ref="A2:T2"/>
    <mergeCell ref="H5:H7"/>
    <mergeCell ref="E5:E7"/>
    <mergeCell ref="G5:G7"/>
    <mergeCell ref="I5:I7"/>
    <mergeCell ref="K5:K7"/>
  </mergeCells>
  <phoneticPr fontId="4" type="noConversion"/>
  <conditionalFormatting sqref="B16">
    <cfRule type="duplicateValues" dxfId="8" priority="1"/>
  </conditionalFormatting>
  <conditionalFormatting sqref="B89:B1048576 B5:B15 B17:B30">
    <cfRule type="duplicateValues" dxfId="7" priority="254"/>
  </conditionalFormatting>
  <conditionalFormatting sqref="C16">
    <cfRule type="duplicateValues" dxfId="6" priority="2"/>
    <cfRule type="duplicateValues" dxfId="5" priority="3"/>
  </conditionalFormatting>
  <conditionalFormatting sqref="C89:C1048576 C5:C15 C17:C30">
    <cfRule type="duplicateValues" dxfId="4" priority="266"/>
    <cfRule type="duplicateValues" dxfId="3" priority="267"/>
  </conditionalFormatting>
  <conditionalFormatting sqref="B31">
    <cfRule type="duplicateValues" dxfId="2" priority="268"/>
  </conditionalFormatting>
  <conditionalFormatting sqref="C31">
    <cfRule type="duplicateValues" dxfId="1" priority="271"/>
    <cfRule type="duplicateValues" dxfId="0" priority="272"/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3ADF52F-7739-40D4-AB20-D9EB6DCD925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ALL</vt:lpstr>
      <vt:lpstr>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2025-04-08T04:42:48Z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ff1ef44a-ce03-4234-89c2-e52d131155c9</vt:lpwstr>
  </property>
  <property fmtid="{D5CDD505-2E9C-101B-9397-08002B2CF9AE}" pid="3" name="bjSaver">
    <vt:lpwstr>4pn+lBuxtj0TR5LtuTezxkmyiw6ujvEe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10.68.202.228</vt:lpwstr>
  </property>
</Properties>
</file>