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Y:\Emilia\Rok 2024\8) ....._D_24_Dostawa sprzętu endowask. Ch. naczyniowa\"/>
    </mc:Choice>
  </mc:AlternateContent>
  <xr:revisionPtr revIDLastSave="0" documentId="13_ncr:1_{556ACBC1-2A5F-4FEC-888F-15D82A8F6323}" xr6:coauthVersionLast="47" xr6:coauthVersionMax="47" xr10:uidLastSave="{00000000-0000-0000-0000-000000000000}"/>
  <bookViews>
    <workbookView xWindow="-120" yWindow="-120" windowWidth="29040" windowHeight="15720" xr2:uid="{00000000-000D-0000-FFFF-FFFF00000000}"/>
  </bookViews>
  <sheets>
    <sheet name="OPZ " sheetId="6" r:id="rId1"/>
    <sheet name="listy rozwijane" sheetId="4" r:id="rId2"/>
  </sheets>
  <definedNames>
    <definedName name="_xlnm.Print_Area" localSheetId="0">'OPZ '!$A$1:$M$174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5" i="6" l="1"/>
  <c r="J155" i="6"/>
  <c r="I155" i="6"/>
  <c r="J134" i="6" l="1"/>
  <c r="J125" i="6"/>
  <c r="H110" i="6"/>
  <c r="J110" i="6"/>
  <c r="J148" i="6" l="1"/>
  <c r="I125" i="6"/>
  <c r="H125" i="6"/>
  <c r="H148" i="6"/>
  <c r="J119" i="6"/>
  <c r="I119" i="6"/>
  <c r="H119" i="6"/>
  <c r="I134" i="6"/>
  <c r="H134" i="6"/>
  <c r="H103" i="6"/>
  <c r="J103" i="6"/>
  <c r="I110" i="6"/>
  <c r="I103" i="6"/>
  <c r="I95" i="6"/>
  <c r="J95" i="6"/>
  <c r="H80" i="6"/>
  <c r="J80" i="6"/>
  <c r="I148" i="6" l="1"/>
  <c r="H95" i="6"/>
  <c r="I46" i="6"/>
  <c r="H46" i="6"/>
  <c r="J89" i="6"/>
  <c r="I89" i="6"/>
  <c r="I5" i="6" s="1"/>
  <c r="I22" i="6"/>
  <c r="J22" i="6"/>
  <c r="I73" i="6"/>
  <c r="J46" i="6"/>
  <c r="J73" i="6"/>
  <c r="I80" i="6"/>
  <c r="H89" i="6"/>
  <c r="H22" i="6"/>
  <c r="H73" i="6"/>
  <c r="J5" i="6" l="1"/>
  <c r="H5" i="6"/>
</calcChain>
</file>

<file path=xl/sharedStrings.xml><?xml version="1.0" encoding="utf-8"?>
<sst xmlns="http://schemas.openxmlformats.org/spreadsheetml/2006/main" count="440" uniqueCount="120">
  <si>
    <t>L.p.</t>
  </si>
  <si>
    <t>Opis</t>
  </si>
  <si>
    <t>Jednostka zamówienia</t>
  </si>
  <si>
    <t>Wartość brutto</t>
  </si>
  <si>
    <t>1 sztuka</t>
  </si>
  <si>
    <t>1 opakowanie</t>
  </si>
  <si>
    <t>1 rolka</t>
  </si>
  <si>
    <t>1 metr</t>
  </si>
  <si>
    <t>VAT</t>
  </si>
  <si>
    <t>Wartość netto</t>
  </si>
  <si>
    <t>Wartość VAT</t>
  </si>
  <si>
    <t>* w przypadku gdyby ilość wierszy okazał się niewystarczajaca, wykorzystaj poniższą tabelę zachowując nazwę pakietu i kolejną numerację wierszy</t>
  </si>
  <si>
    <t>RAZEM:</t>
  </si>
  <si>
    <t>Nazwa jaka będzie na fakturze</t>
  </si>
  <si>
    <t>Nr katalogowy</t>
  </si>
  <si>
    <r>
      <t xml:space="preserve">Uwaga: </t>
    </r>
    <r>
      <rPr>
        <b/>
        <i/>
        <u/>
        <sz val="10"/>
        <color rgb="FFFF0000"/>
        <rFont val="Arial"/>
        <family val="2"/>
        <charset val="238"/>
      </rPr>
      <t>WYPEŁNIJ  BIAŁE  POLA</t>
    </r>
  </si>
  <si>
    <t>Jednostka</t>
  </si>
  <si>
    <t>1 kilogram</t>
  </si>
  <si>
    <t>1 komplet</t>
  </si>
  <si>
    <t>Rodzaj umowy</t>
  </si>
  <si>
    <t>Zakupowa</t>
  </si>
  <si>
    <t>Komisowa</t>
  </si>
  <si>
    <t>Introduktory  udowe o długości 10 cm oraz 25 cm  • koszulka wykonana z ETFE  • kompatybilna z prowadnikiem 0,035” lub 0,038” • rozmiary:  4 Fr- 11 Fr,  • koszulki pakowane pojedynczo lub w zestawie z miniprowadnikiem  o długości 45 cm z końcówką J i prostą • w zestawie atraumatyczny rozszerzacz, wykonany z polipropylenu, łączący się zatrzaskowo  z koszulką, po wprowadzeniu zatrzask łatwo odłamywany jedną ręką • atraumatyczne, gładkie przejście między koszulką a rozszerzaczem oraz stożkowato zakończona końcówka rozszerzacza  • boczne ramię, na końcu dystalnym bocznego ramienia jednokierunkowy zawór i trójdrożny kranik umożliwiający przepłukanie  introducera lub podanie leku • silikonowa, hemostatyczna zastawka krzyżowa na końcu proksymalnym • ucho do szwu chirurgicznego</t>
  </si>
  <si>
    <t>Introduktory udowe – zestaw z igłą i miniprowadnikiem
• koszulka wykonana z ETFE
• średnice 4 – 9 Fr, długość 10 cm
• miniprowadnik o średnicy:  0,035”, 0,038” o długości 45 cm z końcówką prostą oraz J i stalową igłą
• w zestawie atraumatyczny rozszerzacz, wykonany z polipropylenu, łączący się zatrzaskowo z koszulką, po wprowadzeniu zatrzask łatwo odłamywany jedną ręką
• atraumatyczne, gładkie przejście między koszulką a rozszerzaczem oraz stożkowato zakończona końcówka rozszerzacza
• boczne ramię, na końcu dystalnym bocznego ramienia jednokierunkowy zawór i trójdrożny kranik umożliwiający przepłukanie  introducera lub podanie leku
• silikonowa, hemostatyczna zastawka krzyżowa na końcu proksymalnym
• ucho do szwu chirurgicznego</t>
  </si>
  <si>
    <t xml:space="preserve">Prowadniki nitinolowe, hydrofilne - powyżej 180 cm
• średnice 0,018”, 0,020”, 0,025”, 0,032” 0,035”, 0.038,”
• dostępne różne długości elastycznej części dystalnej 1 cm,  3 cm, 5 cm oraz 8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-typu TERUMO ‘M COAT”
• atraumatyczna, miękka końcówka, z pamięcią kształtu
• dostępne w wersji o standardowej sztywności, półsztywnej i sztywnej
• dostępne w opcji z kształtowalną końcówką
• długości 220,260,300 cm   </t>
  </si>
  <si>
    <t xml:space="preserve">Prowadniki nitinolowe, hydrofilne - do 180 cm (włącznie)
• średnice 0,018”, 0,020”, 0,025”, 0,032” 0,035”, 0.038,”
• dostępne różne długości elastycznej części dystalnej 1 cm,  3 cm, 5 cm oraz 8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-typu TERUMO ‘M COAT”
• atraumatyczna, miękka końcówka, z pamięcią kształtu
• dostępne w wersji o standardowej sztywności, półsztywnej i sztywnej
• dostępne w opcji z kształtowalną końcówką
• długości 50, 80, 120 ,150, 180cm   </t>
  </si>
  <si>
    <t>Angiograficzne cewniki diagnostyczne
• cewnik diagnostyczny selektywny / flush o średnicach 4, 5 Fr
• długości 65, 80, 90, 100 lub 110 cm oraz 125 cm
• dwuwarstwowa cienka ściana poliuretanowa z PTFE z wewnętrzną warstwą utwardzoną nylonem
• zbrojony podwójnym oplotem stalowym, kontrola trakcji 1:1, wysoka odporność na załamanie struktury podłużnej
• miękka końcówka, atraumatyczna dla ściany naczynia (dystalne 2 cm bez zbrojenia)
• duże światło przy małej średnicy zewnętrznej:
    - dla 4 Fr = 0,041”/ 1.03 mm 
    - dla 5 Fr = 0,047” / 1.20 mm
• dobry przepływ kontrastu do 22 ml/sek , odporność na wysokie ciśnienia podania kontrastu do 1000 psi
• z otworami bocznymi lub bez
• duży wybór krzywizn trzewnych oraz mózgowych.</t>
  </si>
  <si>
    <t>Cewniki selektywne, hydrofilne
• średnice 4 Fr, 5 Fr obie kompatybilne z prowadnikiem 0,038”
• długości 40, 65, 80, 100, 110, 120 cm
• kompatybilny z prowadnikiem 0,038”
• duża średnica wewnętrzna: 1,03 mm dla 4 Fr i 1,10 mm dla 5 Fr
• atraumatyczna, miękka końcówka (koniec dystalny bez zbrojenia)
• dystalna część pokryta warstwą hydrofilną na długości 15, 25, lub 40 cm, bardzo dobre przechodzenie przez okluzje i stenozy obwodowe
• kontrola trakcji 1:1
• duży wybór krzywizn, w tym krzywizny z otworami bocznymi
• dwuwarstwowa ściana zbudowana z PTFE (poliuretanu): warstwa zewnętrzna bardziej miękka, warstwa wewnętrzna z PTFE wzbogaconego nylonem – sztywniejsza i twardsza
• 4 Fr zbrojony podwójnym oplotem ze stali nierdzewnej (dystalne 15 cm bez zbrojenia ; max ciśnienie podania kontrastu p=750 psi)
• 5 Fr zbrojony pojedynczym oplotem ze stali nierdzewnej (dystalne 10 cm bez zbrojenia ; max ciśnienie podania kontrastu p=1000 psi)</t>
  </si>
  <si>
    <t>Mikrocewnik obwodowy
• trójwarstwowa budowa ściany: wewnętrznie poliuretan PTFE, środkowo zbrojenie wolframowym oplotem, zewnętrznie poliester elastomer
• z powłoką hydrofilną
• wolframowy oplot w warstwie środkowej zmienia gęstość wraz z długością mikrocewnika: zapewnia doskonałą kontrolę trakcji 1:1, dobrą nawigację i elastyczność części dystalnej na ostatnich 30 mm
• atraumatyczna, miękka końcówka na ostatnich 0.9 mm pozbawiona wolframowej spiralki, kształtowalna mandrylem
• bardzo dobry przepływ kontrastu przy dużych ciśnieniach (max. 750 - 900 psi)
do 4,2 ml/sek
• szeroka kompatybilność z wieloma środkami embolizacyjnymi,
takimi jak: cząsteczki PVA, NBCA, etanol, Lipiodol,
płynne środki embolizacyjne, mikrosfery, różne środki kontrastowe oraz DMSO
• długości 110, 130, 150 cm
• duża średnica wewnętrzna:
- 0,019” (0,49 mm) dla 2.0 Fr (kompatybilny z prowadnikiem 0,016”)
- 0,022” (0,57 mm) dla 2.4 Fr (kompatybilny z prowadnikiem 0,018”)
- 0,025” (0,65 mm) dla 2.7 Fr (kompatybilny z prowadnikiem 0,021”)
- 0,027” (0,70 mm) dla 2.8 Fr (kompatybilny z prowadnikiem 0,021”)
• W zestawie z prowadnikiem w rozmiarze 2.7 Fr oraz 2.4 Fr</t>
  </si>
  <si>
    <t>Mikrocewnik obwodowy superselektywny 1.7 Fr /1.9 Fr
• z powłoką hydrofilną
• bardzo dobry przepływ kontrastu przy dużych ciśnieniach (do 900 psi)
• szeroka kompatybilność z wieloma środkami embolizacyjnymi,
takimi jak: cząsteczki PVA (do 500 μm), NBCA, etanol, Lipiodol,
płynne środki chemoembolizacyjne (Epirubicyna, Doxorubicyna), mikrosfery do 500 μm, różne środki kontrastowe oraz DMSO
• mikrocewnik 1.9 FR kompatybilny ze spiralami embolizacyjnymi 0.018”
• długości 130, 150, 175 cm
• duża średnica wewnętrzna:
- 0,017” (0,43 mm) dla 1.7 Fr (kompatybilny z prowadnikiem 0,016”)
- 0,019” (0,48 mm) dla 1.9 Fr (kompatybilny z prowadnikiem 0,016”)
Dostępne końcówki zagięte i potrójnie zagięte.</t>
  </si>
  <si>
    <t>Mikroprowadnik naczyniowy
• średnice 0,012”, 0,016” ; długość 180, 200 cm
• długość elastycznej końcówki  25 cm (standard) lub 35 cm (flexible)
•  końcówka zagięta 45°, zagięta 90° x 4mm, podwójnie zagięta 90° + 150°,
zagięta w kształcie J 1.5 mm
• złoty marker na końcu dystalnym
• wykonany z jednego kawałka – kontrola trakcji 1:1, odporny na załamanie
• hydrofilna otoczka „M-coat”
• zaokrąglona, atraumatyczna końcówka</t>
  </si>
  <si>
    <t>Mikrosfery do chemoembolizacji -do ładowania lekiem
-zbudowane na bazie polimeru glikolu polietylenowego  modyfikowanego grupami  
 sulfonowymi
- mogą być obciążane chemioterapeutykami: irinotekan, doxorubicyna,
  idarubicyna, epirubicyna
- ściśliwe, hydrofilne, nieresorbowalne, niewywołujące reakcji zapalnej
- precyzyjnie kalibrowane
- 3 wielkości mikrosfer:
  100 µm +_ 25 µm;
  200 µm +_50 µm;
  400 µm +_ 50 µm
- kod kolorystyczny dla poszczególnych wielkości mikrosfer</t>
  </si>
  <si>
    <t>Zamykacz naczyniowy wchłanialny
Zestaw do zamykania nakłuć tętniczych w zabiegach wewnątrznaczyniowych.
Posiada możliwość zamykania miejsc po wkłuciu wielkości 5-8F.
W skład zestawu wchodzą trzy komponenty zamykacza:
polimerowa kotwica , szew, kolagen lub szew   
Wchłanialność komponentów do 90 dni.
Średnica urządzenia 6 F i 8 F dla prowadników  0.035”
dla 6F i 0.038” dla 8 F.
- dostepny zamykacz do nakłuć po koszulkach 7FR , składający się dwóch dysków polimerowych połączonych szwem.</t>
  </si>
  <si>
    <t>Cewnik wspomagajacy                                                                                             Cewnik wspierający kompatybilny z prowadnikiem 0,014” 0,018” 0,035”,
 Odporny na zginanie i łamanie. Dystalny koniec taperowany.
Trzy złote markery RO w odległości 15 mm. Marker dystalny w odległości 2 mm od końca cewnika. Długości cewników: 65, 90, 135 i 150 cm. Pokrywany hydrofilnie na długości 40 cm.</t>
  </si>
  <si>
    <t>Strzykawka wysokocisnieniowa                                                                         Strzykawka wysokociśnieniowa. Strzykawka o przezroczystym polikarbonatowym korpusie. Pojemność 20cm sześciennych.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</si>
  <si>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 xml:space="preserve">Stent samorozprężalny obwodowy  Stent samorozprężalny wykonany z nitinolu w technice wycinania laserowego z jednego kawałka tuby. Stent o zamkniętych celach na obu końcach, co zapewnia lepszą apozycję, i otwartych celach w części środkowej. Średnice stentu: 5 -14 mm. Długości stentu: 20 – 120 mm. Długości systemu wprowadzającego: 75 cm i 120 cm. Kompatybilny z prowadnikiem 0.035”, „over the wire”. Kompatybilny z koszulką wprowadzającą 6F dla wszystkich rozmiarów. Markery na końcach – 4 lub 5 markerów na każdym z końców w zależności od rozmiaru.  </t>
  </si>
  <si>
    <t>Stent samorozprężalny do tetnicy udowej powierzchownej Stent samorozprężalny nitynolowy. Średnice: 5-8 mm. Długości: 20 – 150 mm
Długości systemu wprowadzającego: 75 i 130 cm. Maksymalny crossing profile 0,083”. Kompatybilny z prowadnikiem 0,035” i koszulką 6F dla wszystkich rozmiarów. Możliwość rozprężenia stentu jedną ręką (za pomocą pokrętła) lub dwiema rękami. Triaksialny system wprowadzający minimalizujący dystalną migrację stentu podczas implantacji</t>
  </si>
  <si>
    <t>Stent rozprężany na balonie obwodowy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2%Zacieśnianie światła stentu po usunięciu balonu (recoil) &lt; 2%. Długości stentu 17/25/27/37/57mm, średnice 5/6/7/8/9/10 mm. Kompatybilny z koszulką 6F (średnice 5,0-8,0mm), 7F( dla rozmiaru 8x57mm oraz średnic 9,0-10,0 mm). Dobra widoczność stentu we fluoroskopie.</t>
  </si>
  <si>
    <t>Stent rozprężalny na balonie do tętnic nerkowych Stent wycinany laserowo w kształt tabularnej siatki, zamontowany na cewniku balonowym. Stent wykonany ze stopu stali 316L
Dodatkowe przęsła w bliższej 1/3 długości – większa siła radialna w odcinku ostialnym. Zamontowany fabrycznie na balonie w sposób uniemożliwiający jego zsunięcie podczas manipulacji Rozmiary stentu: 4/5/6/7 mm, długości 14,15,18,19 mm. Kompatybilny z koszulką 5F (średnice 4,0-6,0 mm) oraz 6F – wymiar 7,0. Kompatybilny z prowadnikiem 0,014” oraz 0,018”. Cewnik dostawczy w systemie rapid exchange. Długości cewnika dostawczego 90 i 150cm. Ciśnienie nominalne 10 atm, RBP 14 atm. Profil przejścia (crossing profile): od 0,055” do 0,070”. Konstrukcja stentu zapewniająca dobrą widoczność we fluoroskopii, dużą statyczną siłę radialną oraz elastyczność i giętkość trakcie dostarczania.</t>
  </si>
  <si>
    <t>Prowadnik z filtrem do neuroprotekcji Prowadnik 0,014" o długości 190 cm oraz 300 cm z platynową miękką kształtowalną końcówką. Prowadnik umieszczony w sposób niecentryczny wobec koszyka filtra. Koszyk filtra umocowany w sposób ruchomy – gwarantujący obrót na prowadniku. Filtr w postaci pętli nitinolowej samorozprężalnej z koszykiem/membraną o porowatości 110mikronów. Jeden rozmiar dopasowujący się do różnych średnic naczynia w zakresie od 3,5 do 5,5mm. Koszulka dostawcza w systemie Monorail o profilu przejścia 3,2F</t>
  </si>
  <si>
    <t>Cewniki zbrojone wspomagające do udrożnień CTO: cewnik otw kompatybilny z prowadnikami 0,014", 0.018”, 0.035”; długości cewników 90/135/150 cm; dodatkowa długość 65cm dla cewnikow 2,3F i 2,6F; tip atraumatyczny z końcówkmi: prosta,  ANG i ANG2 dla 2,3F i 2,6F oraz prosta i Dav dla 4F; cewnik na całej długości prosty; Shaft polimerowy z oplotem ze stali nierdzewnej zapewniający wyjątkową popychalność; wbudowane 4znaczniki platynowo-irydowe (szer. 3, 5, 3, 10mm) na dł 5, 10, 15cm części dystalnej cewnika umożliwiające wymiarowanie odcinków naczyń. Marker głebokosci 45, 55, 90, 110cm. Pokrycie hydrofilne dystalnych 40cm. Cewniki w wersji  2,3F, 2,6F i 4,0F. cewniki 2,3F oraz 2,6F kompatybilne z koszula do stopy 2,9F.</t>
  </si>
  <si>
    <t>Pętla jednooczkowa - dwupłaszczyznowa konstrukcja umożliwia chwytanie obiektów pod każdym kontem, chwytanie obiektów odbywa sie przez  główne oczko pętli jak również chwytaniem bocznym. Możliwość obracania pętli o 360stopni. Wysoka wytrzymałość na rozciąganie dzięki elastycznemu, nitynolowemu rdzeniowi. Bardzo dobra widoczność w skopii-pętla wykonana z drutu owiniętego platyną. W skład zestawu wchodzą: pętla, cewnik pętli, wspornik do wprowadzania pętli i torquer. średnice pętli: 5, 10, 15, 20, 30mm. Długość pętli 125cm, długość koszulki wprowadzającej 105cm. Pętle kompatybilne z prowadnikiem 0,035"</t>
  </si>
  <si>
    <t>Spirale embolizacyjne obwodowe afferomagnetyczne z dakronowymi włoskami:  wypychane prowadnikiem, wykonane z drutu afferomagnetycznego o średnicy 0,035". Posiadają większą siłę promieniową, bezpieczną w MRI. Długośc wyprostowanej sprężynki od 2cm do 20cm, średnica sprężynki po uwolnieniu od 3mm do 20mm, w różnych kombinacjach długość / średnica.</t>
  </si>
  <si>
    <t xml:space="preserve">Stentgraft obwodowy przeznaczony do trwałego wewnątrznaczyniowego wszczepiania do tt. nerkowych i biodrowych: Stentgraft zbudowany z rozprężanego na balonie stentu kobaltowo-chromowego (L605) powleczonego wszczepialnym materiałem ePTFE poprawiającym sztywność liniową wraz z zachowaniem dotychczasowej giętkości. Kompatybilny z prowadnikiem 0,035", system OTW, dł. shaftu 75cm i 120cm, dwa markery platynowo/irydowe umieszczone w balonie,śr. stentgraftu: 5, 6, 7, 8, 9, 10mm; dł. stentgraftu: 18, 22, 28, 38, 58mm (dla śr. 5 i 6mm) dł. 18, 23, 27, 37, 57mm (dla śr. 7mm); dł. 27, 37, 57mm(dla śr. 8, 9 i 10mm) kompatybilny z koszulka 6F (dla śr 5-8mm) i 7F (dla sr.9-10mm) RBP 12-13bar; NBP 8-9bar.     </t>
  </si>
  <si>
    <t xml:space="preserve">Stentgraft Aortalny: Stentgraft zbudowany z rozprężanego na balonie stentu kobaltowo-chromowego (L605) powleczonego wszczepialnym materiałem ePTFE. Stentgraft łączy małe skracanie z dużą siłą radialną. Średnice: 12,14,16 mm; dugości:19,29,39,49,59mm (dla śr.12, 14mm), dł 19, 29,38,48,58mm (dla śr. 16mm) długość zestawu wprowadzającego 75 i 120 cm, Kompatybilny z koszulą 9F (dla śr. 12 mm) i  koszulą 11F (dla śr.14,16 mm)                             </t>
  </si>
  <si>
    <t>Duże koszulki wprowadzajace:  zestaw wprowadzający składający się z koszulki zbudowanej z elastycznego polimeru FEP wyposażonej w zastawkę hemostatyczną z kranikiem bocznym do płukania, długość koszulki 25cm i 40 cm dla śr 20F, długość 25cm dla śr 22F i 24F. rozszerzacz naczyniowy o dł 41cm(koszula o dł 25cm) i 56cm (koszula 40cm) doskonale dopasowany do koszulki i do prowadnika 0,035. Dostępne hydrofilne rozszerzacze w dł 45cm i śr. 14-26F</t>
  </si>
  <si>
    <t>Cewnik balonowy do tetnic podudzia kompatybilny z prowadnikiem 0,018"Dostępna wersja OTW i RX. Długość cewnika balonowego OTW: 40/80/90/135/150mm. Długość cewnika balonowego RX: 80/90/135/150mm. Długości balonu: 10-220 mm. Średnice balonu: 2-10 mm. Kompatybilny z prowadnikiem 0.018”. RBP: 14 atm. Crossing profile: 0.020”. Pokrycie hydrofilne.</t>
  </si>
  <si>
    <t>Platynowe coile z hydrożelem
Spirale embolizacyjne obwodowe; z rozszerzalnym polimerem hydrożelowym, zapewniającym trwałą i stabilną mechaniczną embolizację;
o zmniejszonej podatności na gromadzenie skrzepliny
odłączalne termoelektrycznie  
 dostępne w systemie 0,018” długości od 13 do 40 cm
 oraz w systemie 0,035” długości od 7 do 39 cm</t>
  </si>
  <si>
    <t>Cewniki balonowe – szyja Cewniki balonowe do tetnicy szyjnej. Cewniki w systemie RX o dlugosci 80- 150 cm, kompatybilne z prowadnikiem 0,014" i 0,018 ", srednice od 2mm do 7mm (co 0,5mm) I 8mm, dlugosci: 10/15/2030/40/60 mm, kompatybilne z koszulka 4F lub   5F w zaleznosci od średnicy, ciśnienie nominalne 6 atm, RBP 14 atm</t>
  </si>
  <si>
    <t>Prowadniki specjalistyczne o najwyższej sztywności: rdzeń zbudowany z litego drutu stalowego ekstra szywnego lub ultra sztywnego, w części dystalnej taperowany, oplot stalowy pokryty teflonem, tip prowadnika połączony z rdzeniem drutem bezpieczeństwa.  Prowadnik o średnicy 0,035 cala i oraz długości  145, 180, 260, 300 cm.  Prowadnik z podwójnie zakrzywioną koncówką giętką na dystalnym odcinku 4cm, zawiera wewnętrzny zloty coil o dł 15cm w śr, 0,035" i dł. 260, 300cm. 
Prowadnik ze zwiększoną średnicą wewnętrznego zwoju prowadnika pozwalającą na wykorzystanie ekstra sztywnego mandrynu przy zachowaniu elastyczności końcówki. Temperowany rdzeń na dł 7cm, dł prowadnika 180, 260,  300cm w śr. 0,035”
- prowadnik z rdzeniem typu heavy duty, długa na 1,5cm elastyczna końcówka i wzmocnioną końcówką „J” ze średnica zgięcia 1,5mm; długość temperowania rdzenia 4,5cm; prowadnik o średnicy 0,035" i długościach 145, 180, 260cm.</t>
  </si>
  <si>
    <t>Stent samorozprężalny 0,035": wykonany z nitinolu,  8 złotych znaczników na obu końcach stentu zapewnia najlepszą widoczność umiejscowienia i uwolnienia stentu; Poziome łączniki i konstrukcja otwarto-komórkowa typu Z zapewniają, że stent nie ulega skróceniu po uwolnieniu;  Jednostopniowy system dostarczania pin and pull oraz koszula wprowadzająca  z zakończeniem typu coil zapewniają odporność na zginanie i markerem w czesci dystalnej,  Dostępne rozmiary: średnica 5-10mm;  w zakresie długości: 20, 30,40, 60,70, 80, 100, 120, 140, 200mm ; dostępne stenty o średnicy 12-14mm w długościach. 40, 60, 80mm;  dł. shaftu 80,125cm; wszystkie rozmiary kompatybilne z koszulą 6F</t>
  </si>
  <si>
    <t>Cewnik Kalibrowany:Cewnik angiograficzny znakowany typu „Pig-Tail”długość cewnika 65cm, 70cm, 110 cm średnica cewnika 5 F od 6 do 8 otworów bocznych na końcu dalszym znakowany złotymi markerami w dystalnym odcinku znakowany złotymi markerami w dystalnym odcinku cewnika na odcinku przynajmniej 10 i/lub 20cm cewnika na odcinku przynajmniej 10 i/lub 20 cm markery dobrze widoczne w obrazie rtg, lokalizowane co 1cm na znakowanym odcinku</t>
  </si>
  <si>
    <t xml:space="preserve">PAKIET  NACZYNIOWY NR 2 </t>
  </si>
  <si>
    <t xml:space="preserve">PAKIET NACZYNIOWY NR 3 </t>
  </si>
  <si>
    <t xml:space="preserve">PAKIET  NACZYNIOWY NR 4 </t>
  </si>
  <si>
    <t xml:space="preserve">PAKIET NACZYNIOWY nr  1 </t>
  </si>
  <si>
    <t xml:space="preserve">Stentgraft aortalny brzuszny: Budowa dwuczęściowa - część aortalna i ipsilateralna stanowią jedną całość. Wykonany z nitinolu pokrytego niskoprofilowym poliestrem.Dostępne przedłużki aortalne i biodrowe, proste i taperowane oraz kloszowane System wprowadzający z hydrofilnym pokryciem.Zakończenie bliższego końca stentgraftu w postaci rozszerzającej się korony  z dodatkowymi elementami mocującymi (igły) Minimalna wymagana długość szyi tętniaka - 10 mm, maksymalny kąt podnerkowy - 75° dla średnicy aorty do 32mm włącznie; potwierdzone w instrukcji użytkowania.
W modelach standardowych: średnica części aortalnej 23 - 36 mm, średnica części biodrowej 10-28 mm;  długość odnóg biodrowych: do 199 mm - dla wszystkich średnicW standardzie dostępne rurki brzuszne o średnicy 23-36mm i długości 70mm.Średnica systemu wprowadzającego do 20 FR - część główna;W standardzie dostępny nitinolowy system aortalno - jednobiodrowy, o średnicy 23-36mm z możliwością przedłużenia oraz okludery zamykające o średnicy do 24mm              
W zestawie:2 długie koszulki naczyniowe hydrofilne , balon niskociśnieniowy do modelowania stentgraftu , 2 sztywne prowadniki       
Możliwość wymiany na stentgraft aortalny piersiowy o nastepujacych parametrach:  Wykonany z nitinolu pokrytego niskoprofilowym poliestrem, w standardzie dostępne modele proste i temperowane. Zakończenie bliższego końca stentgraftu w postaci korony nitinolowej nie pokrytej tkaniną. Podobne zakończenie końca dalszego umożliwia mocowanie na odejściu pnia trzewnego.Ponadto: całkowicie pokryty tkaniną koniec bliższy i dalszy (średnica 22-46mm) - średnica stentgraftu do 46 mm, długość 100 - 212mm z możliwością przedłużeniaŚrednica systemu wprowadzającego 22-25 FR dla wszystkich modeli stentgraftu.Uwalnianie stentgraftu dwuetapowe, uwolnienie korony w drugim etapie. W zestawie:1 koszulka naczyniowa hydrofilna , balon niskociśnieniowy do modelowania stentgraftu, 1 sztywny prowadnik                                             </t>
  </si>
  <si>
    <t>Przedłużka biodrowa stentgraftu średnica części biodrowej 10-28 mm,długość odnóg biodrowych;82,93,124,199,mm z  cewnikiem balonowym do modelowania o śr .10-46 mm, 1 długa koszulka naczyniowa, 1 sztywny prowadnik</t>
  </si>
  <si>
    <t>Stenty samorozprężalne obwodowe uwalniające Paklitaxel: budowa stentu otwartokomórkowa typu Z nitynolowa, pokrywany lekiem antyproliferacyjnym stężenie 3ug/mm2 nie zawierający polimeru;  złote znaczniki na stencie oraz marker na systemie wprowadzającym; średnice stentu 5-8mm,  w przedziale długości 40-140 mm; wszystkie rozmiary kompatybilne z koszulą 6F;  dł. systemu wprowadzającego 80, 125 cm</t>
  </si>
  <si>
    <t>Cewnik balonowy uniwersalny  Kompatybilny z prowadnikiem 0,035”. Średnice balonu: 3 – 12 mm
 Długości balonu: 20 – 200 mm. Długości systemu wprowadzającego: 40/75/135 cm. Kompatybilny z koszulkami: 5F (śr. 3-7 mm), 6F (śr. 8 – 10 mm) i 7F (śr. 12 mm). Ciśnienie RBP:14 – 24 ATM. Profil przejścia przez zmianę 0,040”/1,01 mm. Wykonany z materiału zapewniającego wytrzymałość i elastyczność.</t>
  </si>
  <si>
    <t>Stentgraft aortalny brzuszny z systemem mocowania podnerkowym
Parametry podstawowe
Stentgraft rozwidlony o budowie wielomodułowej
Stentgraft wykonany z drutu nitinolowego pokrytego materiałem PTFE
Umocowanie podnerkowe w postaci haczyków
Bezszwowe łczenie szkieletu stentgraftu z pokryciem (spoiny laminowane)
Szeroki zakres rozmiarów:średnica części aortalnej – do średnicy aorty od 19 do 32 mm średnica części biodrowej – do średnicy tętnic biodrowych od 8 do 25 mm
Bardzo dobra widoczność w obrazie RTG (markery cieniujące)
Niski profil systemu wprowadzającego – 12-18 Fr
Możliwość repozycji głównego ramienia stentgraftu pozwalająca na precyzyjne ustawienie jego górnej częsci pod tętnicami nerkowymi
Możliwość rotacji głównego ramienia stentgraftu w celu ułatwienia kaniulacji przeciwległej odnogi
W skład zestawu wchodzi cewnik balonowy do modelowania stentgraftu oraz dwie koszulki wprowadzaące z mankietem uszczelniającym
W razie potrzeby, dodatkowo dostarczana jest przedłużka aortalna lub biodrowa, umożliwiająca dopasowanie systemu do anatomii pacjenta</t>
  </si>
  <si>
    <t>Kontroler  do odłączania coili
Elektryczny kontroler przeznaczony do odłączania coili typy AZUR detachable
oraz AZUR CX
Występuje w opakowaniu po 5 sztuk</t>
  </si>
  <si>
    <t>PAKIET NACZYNIOWY  8</t>
  </si>
  <si>
    <t xml:space="preserve">PAKIET NACZYNIOWY NR  6 </t>
  </si>
  <si>
    <t>Ilość na 12 miesięcy</t>
  </si>
  <si>
    <t>Prowadnik hydrofilny typu Raoadrunner: zbudowany z nitinolu; biały, powleczony biokompatybilną substancją hydrofilną;  Prowadnik składa się z nitinolowego rdzenia, końcówki dystalnej zawierającej platynową spiralę oraz z zewnętrznej powłoki poliuretanowej. Wersja z elastycznym i sztywnym shaftem; śr prowadnika 0,035" w przedziale długości 145; 180; 260cm. Dostarczany z uchwytem umożliwiającym rotację.
Dostępna wersja z poliuretanowa powłoka impregnowana wolframem w celu zwiększenia widoczności w promie-niach RTG. Zwężony, nitinolowy rdzeń przenoszący obrót na dalszą końcówkę w stosunku 1:1 dla polepszenia manewrowości i zapobiegający zaginaniu się podczas manewrowania. Trwała i wytrzymała powłoka hydrofilna zapewniająca ciągłość materiału i ułatwiająca wprowadzanie. W zestawie specjalny łopatkowy element do prostowania i wprowadzania prowadnika, oraz torquer ułatwiający kierowanie prowadnikiem podczas użycia.  Końcówka prosta i angled. Pprzedział średnic prowadnika   0,018";0.035”; przedział długości, 80, 150, 180, 260cm; Dodatkowa długość 320cm dla śr. 0,018" i  0,035" w shafcie standard i sztywnym.</t>
  </si>
  <si>
    <t>Materiał chemoembolizacyjny
Partykuły do chemoembolizacji, precyzyjnie kalibrowane partykuły do nasączania cytostatykiem w ampułkostrzykawkach 2 ml, wielkość 40um, 75um, 100um, czas ładownia doksorubicyną 60minut, czas ładowania irinotecanem 30 minut
1. Ampułkostrzykawki 2ml, możliwość nasączania doksorubicyną 100mg/2ml (1 ampułkostrzykawka), możliwość nasączania irinotecanem 100mg/2ml (1 ampułkostrzykawka)</t>
  </si>
  <si>
    <t>Materiał embolizacyjny
CZĄSTKI EMBOLIZACYJNE - HYDROŻELOWE
cząstki pokryte substancją zmniejszającą reakcję zapalną, cząstki hydrożelowe pokryte polimerem perifluoranowym, precyzyjnie kalibrowane w ampułkostrzykawkach 2ml, dostępne w rozmiarach 40 ,75 ,100 ,250 ,400 ,500 ,700 ,900 ,1100 i 1300 mikronów (do wyboru przy dostawie), Ilość 15 fiolek/strzykawek  o pojemności 2ml</t>
  </si>
  <si>
    <t>Proteza do przetok typu Flixene, zbrojona 6mm/30 cm  Protezy dializacyjne z PTFE
• trójwarstwowa struktura ściany
• wyposażona w stalową końcówkę ułatwiającą przymocowanie do tunelizatora
• sterylna
• odporność szwów na wyrywanie 16 N, wytrzymałość radialna na rozciąganie 750 N
możliwość nakłuwania w pierwszych 24 godzinach</t>
  </si>
  <si>
    <t>Cewnik over the wire kompatybilny z prowadnikami 0,014, 0,018 oraz 0,035". 
Wszystkie rozmiary kompatybilne z koszulką 5F. 
Długości cewników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cewników 0,014 i 0,018" oraz o 50mm dla cewnika 0,035". Najdalszy marker położony o 2,5mm od zakończenia cewnika. Wszystkie markery zatopione pomiędzy warstwami szaftu nie powiększające jego średnicy w miejscu markera. Długości markerów 1,5mm każdy</t>
  </si>
  <si>
    <t>Cewnik do fibrynolizy o średnicy 4F i 5F i długości 40, 65, 100, 135 cm. Długość części infuzyjnej 5, 10, 20, 30, 40, 50 cm. Zastawka na końcu cewnika umożliwiająca podawanie trombolityku bez konieczności zatykania cewnika prowadnikiem. Dwa markery określajace długość części infuzyjnej. Kompatybilny z prowadnikiem 0,035" oraz 0,038". Boczne otwory infuzyjne. Mikrozawór (zastawka) na końcówce dystalnej pozwalający na całonocną infuzję bez konieczności stosowania prowadnika. Duża średnica wewnętrzna</t>
  </si>
  <si>
    <t>Prowadnik specjalistyczny 0,018'- prowadnik stalowy do udrożnień; średnica końcówki 0,018” i 0,0125”, powłoka hydrofilno – hydrofobowa, trzy sztywności końcówki: 4g, 14,4g i 38,1g, trzy stopnie dystalnego podparcia: wysoki, średni i niski, długość 145, 195 i 300 cm</t>
  </si>
  <si>
    <t>Nylonowe angiograficzne cewniki diagnostyczne do zabiegów specjalistycznych o średnicy 5F, zbrojone na całej długości ośmioma drutami z nierdzewnej stali, dobra sterowalność 1:1, miękka atraumatyczna końcówka opcjonalnie z cieniodajną końcówką typu Beacon. Wiele konfiguracji ukształtowania końcówek ( m.in. KMP, Vanschie 1-5, VS1-2, nietypowych anatomii - np. wewnątrznaczyniowego leczenia tętniaków aorty za pomocą stentgrafów - a także VERT, VTK, RDC, RIM, SIM1, H1, , Dav, MPA, C2). Cewniki w przedziale długości 40 – 125 cm, kompatybilne z prowadnikami 0,035” lub 0,038”</t>
  </si>
  <si>
    <t>Konwertery i przedłóżki: Przedłużki kompatybilne z elementami głównymi stentgrfatów stalowych oraz nitinolowych do aorty brzusznej w średnicy 22-36mm lub piersiowej o śr. 22 do 42mm oraz nitinolowy konwerter redukujący średnicę 24-36mm do 12 mm załądowany na zestaw wprowadzający 16-17F</t>
  </si>
  <si>
    <t xml:space="preserve">Spirale wykonane z platyny średnicy pierwotnej 0.018” i 0.035”, pokryte „włoskami” z dakronu przyspieszającego embolizacje. Kompatybilne z cewnikiem o minimalnym świetle wewnętrznym 0.038” oraz 0.021” w zależności od średnicy pierwotnej zwoju. Długość spirali w introducerze 10-85mm; wymiary spirali rozprężonej 2-11mm. Dostępne kształty: VortX, VortX Diamond, Multi Loop, Figure 8-18, Multi Loop 8-18, Complex Helical </t>
  </si>
  <si>
    <t>Płaski cewnik balonowy typu OTW kompatybilny z prowadnikiem 0.014” oraz cewnikiem prowadzącym 6F. Zaopatrzony jest w dwa porty do kontrolowanej perforacji śródbłonka, umieszczone po przeciwnych stronach balonu oznaczone markerami</t>
  </si>
  <si>
    <t>Hybrydowy prowadnik zabiegowy 0,018” 
- zbudowany ze stalowego rdzenia i nitinolowej końcówki 4g, pokrycie hydrofilne, prosta kształtowalna końcówka, dostępne 2 rodzaje prowadników – z końcówką dystalną o długości 10 cm dla lepszego wsparcia i o długości 25 cm. Dostępne  długości prowadnika: 210 i 300 cm</t>
  </si>
  <si>
    <t>Cewnik balonowy wielozadaniowy, 
- kompatybilny z prowadnikiem 0,035” OTW
- dostępne średnice od 3,0 do 14mm
- dostępne długości: 20-40mm dla średnicy 3,0mm; 20 - 200 mm dla średnic od 4,0 do 7,0mm i 20- 80mm dla średnic 8 – 14mm, ponadto dla średnic 4,0; 5,0 i 6,0 mm dostępna dł. 250mm, 
- długość układu wprowadzającego 80 i 135cm
- możliwość zastosowania introduktora 5F dla średnic 3-6mm, 6F dla śr. 7-12 mm i 7F dla     śr. 14 mm
- NP 4-8atm   RBP &gt; 7atm, a dla średnic 3,0 &gt; 27atm , dla rozmiaru 4/60 mm = 18 atm
- pokrycie  ułatwiające manewrowanie w wąskich i krętych naczyniach
- materiał balonu odporny na zadrapania i uszkodzenia podczas przechodzenia przez zwapniałe ciasne zmiany</t>
  </si>
  <si>
    <t>Samorozprężalny, elastyczny stent zamkniętokomórkowy wykonany z 6 par włókien nitinolowych, tkanych heliakalnie                 w zamkniętej geometrii komórek. 
Wskazania: tętnica podkolanowa i powierzchowna udowa.
Rozmiary: średnica 4.5, 5.0, 5.5, 6.0, 6.5 oraz 7.5mm, długość stentu 20 - 200mm (co najmniej 10 różnych długości, w tym stenty krótkie o długości 20mm i długie o długości 180 i 200 mm)
Długość cewnika 80 i 120cm.
Kompatybilny z 6F i prowadnikiem 0,018.   
Wysoka odporność na:
a) zginanie i rozciąganie, potwierdzona testami wytrzymałościowymi (10 milionów cykli bez uszkodzenia)
b) skręcanie, potwierdzona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względem średnicy naczynia</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</si>
  <si>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</si>
  <si>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Cewnik ze zintegrowanym ostrzem rotującym do wycinania blaszki miażdżycowej wewnątrz naczynia. Kompatybilny z koszulkami 6-7 F, zestaw napędowy jednorazowy, zasilany bateryjnie, kompatybilny z prowadnikiem 0,014""</t>
  </si>
  <si>
    <t>Stenty samorozprężalne do t. udowej 
- stent nitinolowy z termiczną pamięcią kształtu, kompatybilny z prowadnikiem 0,035”, OTW 
- możliwość zastosowania introducera 6F i  cewnika prowadzącego 8F dla wszystkich rozmiarów
- długość układu wprowadzającego 80  i 135cm
- dostępne średnice od 5 do 10mm
- dostępne długości od 20 do 100mm, dla średnic 9 i 10mm dostępne również dł. 100mm
- dodatkowo dla średnic 5-8mm dostępne długości: 120 i 150 mm
- obecność po 6 markerów na każdym końcu stentu
- mechanizm uwalniania stentu możliwy do obsługi jedną ręką</t>
  </si>
  <si>
    <t>Prowadnik specjalistyczny 0,014”- do użycia w przypadku CTO w obszarze poniżej kolana; hydrofilne pokrycie końcówki roboczej. Końcówka prosta taperowana od 0,012”, o gramaturach: 4,8; 9,7; 13 g. Długość prowadnika 190 lub 300 cm</t>
  </si>
  <si>
    <t>Prowadnik specjalistyczny 0,014”- do użycia w przypadku krętych naczyń. Stalowy rdzeń pokryty PTFE. Końcówka robocza z hydrofilnym pokryciem, prosta lub typu „J”. Konstrukcja typu „core to tip” o gramaturze 0,8; 1,0 oraz 1,2g. Długość prowadnika 190 lub 300 cm</t>
  </si>
  <si>
    <t>Prowadnik zabiegowy- sterowalny prowadnik zabiegowy o śr 0,18”  z taperowaną, odkształcalną platynowo/niklową końcówką typu “core to tip”o długości 3 lub 5 cm i powłoką ułatwiającą przejście przez zwężone obszary. Długość prowadnika 190 mm lub 300 cm</t>
  </si>
  <si>
    <t xml:space="preserve">PAKIET NACZYNIOWY NR  5 </t>
  </si>
  <si>
    <t>PAKIET NACZYNIOWY  7</t>
  </si>
  <si>
    <t>PAKIET nr 9 Protezy naczyniowe</t>
  </si>
  <si>
    <t>PAKIET nr 11</t>
  </si>
  <si>
    <t>PAKIET NACZYNIOWY NR 12</t>
  </si>
  <si>
    <t>Niskoprofilowy  cewnik balonowy 0,035": OTW, kompatybilny z prowadnikiem 0,035"; Balon wykonany jest z bardzo cienkościennego, minimalnie podatnego na rozciąganie materiału o dużej wytrzymałości; Struktura powierzchni teksturowa . Balon w śr. 3-12mm, w przedziale dlugosci: 2-20cm długość shaftu 80cm i 135cm.</t>
  </si>
  <si>
    <t>Zestaw niezbedny do implantacji stentgraftu : 2szt koszulki z iglami, 2szt cewnik do łapania nóżki, 1szt prowadnik hydrofilny</t>
  </si>
  <si>
    <t>Cewnik balonowy pokrywany lekiem                                                             Kompatybilny z prowadnikami 0,018. Średnice balonu od 2 do 8mm. Długości balonu w zakresie 30-200mm. Długości cewników 80/90/135/150cm. Balon pokryty lekiem paklitaksel w technologii „TransPax”Posiada system zabezpieczający balon podczas wprowadzania go przez zawór hemostatyczny, zapobiegający uszkodzeniom i utracie leku. Ciśnienie RBP dla balonów o średnicach w zakresie 4-7mm równe 14atm oraz dla balonów średnicy 8mm równe 12atm.</t>
  </si>
  <si>
    <t>Zbrojone koszulki naczyniowe wielozadaniowe w technologii fleksor do techniki cross over, z krzywiznami dostosowanymi do tt. nerkowych i trzewnych, biodrowych, SFA:  z zastawką hemostatyczną CheckFlow i portem bocznym. Koszulki zbudowane z PTFE zbrojone spiralnym stalowym oplotem zapewniającym maksymalną elastyczność bez zaginania i skęcania. Opatentowana zbrojna spiralą kostrukcja zapewnia optymalną elastyczność i maksymalną wytrzymałość na skręcenia lub zgniatanie. Hydrofilne pokrycie koszulki  wraz z atraumatycznym dystalnym tipem zapewnia wyjątkowe nawilżanie powierzchni ułatwiające wprowadzanie. Cieniodajna opaska, niewidocznie połączona z materiałem koszulki, wskazuje dokładnie położenie końcówki koszulki pozwalając na dokładne jej umiejscowienie. Kompatybilne z prowadnikami 0.018”,0,035”,0.038”. Krzywizny: ANL0, ANL1, ANL2, ANL3,średnice 4, 5, 6, 7 8 i 9F oraz długości 45 lub 55cm (dostępne w zależności od krzywizny i średnicy) Krzywizna BLKN( z zagięciem 180st i zagiętym dilatatorem) – dostosowana do techniki „cross over”, średnica koszulek 5,5; 6;7;8F w długości 40cm, duże światło wewnętrzne od 0,059 w 4F do 0,126” w 9F. Dostępne koszule proste (RAABE; RB) z cieniodajnym znacznikiem w części dystalnej koszuli. średnica koszulek 4; 5 ;6; 7; 8; 9F,  w długości: 30, 45, 55, 70 ,90cm.(przy czym dla każdej średnicy dostępne minimum 4 z wymienionych długości) Duże światło wewnętrzne od 0,059" w 4F do 0,126" w 9F.
Koszulki naczyniowe o dużych średnicach niezbrojone, proste, wykonane z elastycznego propylenu (FEP) odpornego na załamania, z dużą zastawką hemostatyczną typu Check-Flo, w zestawie z poszerzadłem,  dostępne opcjonalnie z cieniodajną opaską RB w części dystalnej lub bez oraz ze standardowym prowadnikiem lub bez. Dostępne średnice: 10, 12, 14F, długość 30, 45cm.</t>
  </si>
  <si>
    <t>Stentgraft Aortalny Duże Średnice: Stentgraft zbudowany z rozprężanego na balonie stentu kobaltowo-chromowego (L605) powleczonego wszczepialnym materiałem ePTFE. Stentgraft łączy małe skracanie z dużą siłą radialną. Średnice: 18, 20, 22, 24mm w zakresie długości 29-48 mm. długość zestawu wprowadzającego  120 cm, Kompatybilny z koszulą 14F.</t>
  </si>
  <si>
    <t>Stentgraft samorozprężalny przeznaczony do tętnic biodrowych:
zbudowany jest na bazie stalowego Z-stentu nadającego poszczególnym segmentom optymalną siłę rozprężania przy dłużej wytrzymałości radialnej. Posiada pokrycie poliestrowe z tkaniny stosowanej do produkcji protez naczyniowych.
Średnice proksymalne nóg stentgraftu: 9, 11, 13, 16, 20, 24 mm
średnica dystalna nóg stentgraftu: 13 mm;
Długość stentgraftu :39, 56, 74, 90, 122 mm dla średnic 9, 11mm oraz 39, 56, 74, 90 dla średnic 16, 20, 24 mm.
Stentgraft dostarczony jest w formie systemu wprowadzającego o średnicy 14-16 F w zależności od średnicy proksymalnej stentgraftu</t>
  </si>
  <si>
    <t>Stent szyjny Stent dostosowany do naczyń szyjnych. Stent samorozprężalny wykonany ze stopu stali z kobaltem. System dostawczy akceptujący prowadnik 0,014”, monorail. Długość cewnika dostawczego 135cm. Średnica systemu dostawczego 5 oraz 6F. Stent pleciony w kształt tubularnej siatki (mesh), o geometrii zamkniętych cel. Stent o dużej elastyczności, miękkości i możliwości dopasowania do kształtu naczynia i jego zmieniającej się średnicy - tętnica szyjna wspólna-tętnica szyjna wewnętrzna. Stent z możliwością ponownego złożenia - całkowicie repozycjonowalny. Średnice: 4-9mm, długości: 30-62mm. Dobra widoczność stentu we fluoroskopie, bez markerów.</t>
  </si>
  <si>
    <t>Mikrocewnik z prowadnikiem  Profil mikrocewnika 2,4F i 2,8F. Długości mikrocewnika 105, 130, 155 cm. Konstrukcja całkowicie metalowa pokryta polimerem bez zatopionego metalowego splotu wewnętrznego.
Dostępne kształty końcówek Straight, Bern, J, Swan. Dostępne wersje z dwoma markerami. Maksymalny przepływ 3,5 ml/s dla 2,4F i 6,3 ml/s dla 2,8F
Pokrycie hydrofilne. Kompatybilne z prowadnikiem 0,014,  0,016 i 0,018”. Dostępne wersje z mikroprowadnikiem i bez mikroprowadnika. Kompatybilne z cewnikami diagnostycznymi 0,035” i 0,038”. Maksymalne ciśnienie 1200 PSI. Możliwość podania cząstek embolizacyjnych do 900 mikronów (2,8F).</t>
  </si>
  <si>
    <t>        Łata do rekonstrukcji naczyniowych,materiał biologiczny pozbawiony całkowicie komórek z zachowaniem czynników wzrostu, 6-o warstwowa błona podśluzowa jelita cienkiego świńskiego, materiał ulegający całkowicie remodelingowi w ciągu 6-8 tygodni, odporny na infekcje, samouszczelniający.  Rozmiar 2 x 10 cm</t>
  </si>
  <si>
    <t>             Łata do rekonstrukcji naczyniowych,materiał biologiczny pozbawiony całkowicie komórek z zachowaniem czynników wzrostu, 6-o warstwowa błona podśluzowa jelita cienkiego świńskiego, materiał ulegający całkowicie remodelingowi w ciągu 6-8 tygodni, odporny na infekcje, samouszczelniający. Rozmiar 1 x 10 cm </t>
  </si>
  <si>
    <t>PAKIET 13 Łaty naczyniowe</t>
  </si>
  <si>
    <t xml:space="preserve">Cena netto </t>
  </si>
  <si>
    <t xml:space="preserve">PAKIET nr 10 Protezy dializacyjne </t>
  </si>
  <si>
    <t>Drenaż drog żółciowych. Dren pokrywany hydrofilnie substancją „Glidex”. Wykonany z materiału zapewniającego wytrzymałość i elastyczność – odporny na złamania
Marker RTG umieszczony przed proksymalnym otworem drenującym umożliwia precyzyjną implantację cewnika. Zabezpieczenie drenu przed wypadnięciem za pomocą pętli blokującej przemieszczanie się założonego cewnika. Trzy rodzaje sztywności drenu (miękki, regularny oraz sztywny). Rozmiary cewnika w zestawie: 8F i 10F, 12F i 14F śr oraz 35cm długości. Dostępna wersja drenu w zestawie z igłą oraz końcówkami ulegającymi rozpuszczeniu w ciele pacjenta.</t>
  </si>
  <si>
    <t>Coile odczepiane. Rozmiary 0,018” i 0,035" , Średnice 2-22 mm. Dostępne długości 40-600 mm
Spirale wykonane ze stopu  platyny. Pokrycie włóknami PET.
Możliwość repozycjonowania spiral. Prosty w obsłudze, zewnętrzny, mechaniczny system odczepiania bez konieczności użycia dodatkowych urządzeń (elektrycznych, gwintowanych itp.) do uwalniania spiral.</t>
  </si>
  <si>
    <t>Prowadniki specjalistyczne do BTK. Przeznaczony do nawigacji i przechodzenia przez trudne zmiany poniżej kolana. Końcówki prosta, zakrzywiona, kształtowalna tip load, 2,9g
Rdzeń w części proksymalnej wykonany ze stali nierdzewnej. Końcówka nitynolowa, liniowo zwężająca się, pokryta hydrofilnym polimerem z dodatkowo zatopionym drutem stalowym, zapewniającym utrzymanie pożądanego kształtu końcówki. Długości  185cm, 300cm
Dający mocne podparcie cewnikom balonowym i stentom w interwencjach poniżej kolana. Rdzeń ze stali nierdzewnej, atraumatyczna końcówka, prosta zakrzywiona, kształtowalna, tip load 0,8g, spiralny oplot niepokryty polimerem na końcówce cieniującej  o długości 3 cm, długości : 182, 300cm</t>
  </si>
  <si>
    <t>Prowadnik specjalistyczny 0,018. Prowadnik pokrywany hydrofilnie w częsci dystalnej powłoka ICE. Średnica 0,018”, długości 110/150/200/300cm. Kształtowalny koniec o długości 2cm. Dystalna część miękka na długości 8 oraz 12cm. Sztywności końcówek 6g i 8g. Rdzeń ze stali nierdzewnej 304V.</t>
  </si>
  <si>
    <t>Prowadnik specjalistyczny 0,014. Prowadnik z rdzeniem ze stali nierdzewnej pokrywany hydrofilnie  w części dystalnej na długości 10 lub 38 cm. Sztywności końcówek 3g i 6g. Powłoka polimerowa z domieszką wolframu (w części dystalnej na długości 2 cm 90% wagi, w części proksymalnej 55% wagi). Średnica 0,014” (0,37mm), długości 182 i 300cm. Kształtowalna końcówka: prosta i zagięta. Dystalna część taperowana na długości 8 oraz 11cm. Stalowy rdzeń pokryty PTFE w części proksymalnej.</t>
  </si>
  <si>
    <t>Prowadniki specjalistyczne 0,014" oraz 0,018" nerkowy.  Prowadnik wysokospecjalistyczny 0.014” i 0.018”. Długości: 130, 190 i 300 cm  Końcówka prowadnika: prosta - kształtowalna bądź zagięta ‘’J”. Dystalny odcinek pokryty silikonem, odcinek proksymalny pokryty teflonem
Prowadnik o stopniowanej gradacji stożkowatości końcówki: 5/7/10 cm dla prowadnika 0.014” oraz 2,5/3/7 cm dla prowadnika 0,018”. Dostępna wersja z cieniującymi markerami w odstępach 5 mm na dystalnym końcu</t>
  </si>
  <si>
    <r>
      <t xml:space="preserve">Spirale embolizacyjne obwodowe platynowe z dakronowymi włoskami: wypychane prowadnikiem; wykonane z platyny z dakronowymi włoskami; Syntetyczne włókna przyspieszające powstawanie zakrzepów do szybkiej embolizacji. Wyprostowana spirala - drut o średnicy 0,018" i 0,035". </t>
    </r>
    <r>
      <rPr>
        <sz val="11"/>
        <color theme="9"/>
        <rFont val="Calibri"/>
        <family val="2"/>
        <charset val="238"/>
        <scheme val="minor"/>
      </rPr>
      <t xml:space="preserve"> </t>
    </r>
    <r>
      <rPr>
        <sz val="11"/>
        <color theme="1"/>
        <rFont val="Calibri"/>
        <family val="2"/>
        <charset val="238"/>
        <scheme val="minor"/>
      </rPr>
      <t>Po uwolnieniu średnica w części proksymalnej od 3 mm do 10mm, średnica w części dystalnej od 2mm do 5 mm. Różne kombinacje średnica/ długość.   Dostępne wersje spiral wykonane z drutu platynowego 0,018" Długość wyprostowanej mikrosprężynki  3, 5, 7, 14 cm.  Średnica sprężynki po uwolnieniu od 2 mm do 10 mm. Wersja spirali wykonana z drutu platynowego o średnicy 0,035". Długość wyprostowanej sprężyny 7, 14, 20cm, średnica sprężynki po uwolnieniu 4-20mm.  Różne kombinacje średnica/ długość. Kompatybilne z MRI do 3T</t>
    </r>
  </si>
  <si>
    <r>
      <t>Stentgraft stalowy  do aorty brzusznej i piersiowej z systemem koszulowym: Stentgraft aorty brzusznej uniwersalny posiadający pokrycie z tkaniny stosowanej do produkcji protez naczyniowych. Stent zbudowany na bazie stalowego Z-stentu/nitynolu (do wyboru przez operatora) dającego poszczególnym segmentom optymalną siłę rozprężenia przy dużej wytrzymałości radialnej. Stentgraft segmentalny składający się maksymalnie  z trzech części: body – główna część graftu, nogawek: kontralateralnej – przedłużającej krótszą nogawkę body i ipsilateralną – przedłużającej dłuższą nogawkę; posiadający fiksację nadnerkową za pomocą wolnego segmentu wyposażonego w kolce zapewniające trwałe umiejscowienie stentgraftu w szyi tętniaka. Dostarczony w formie załadowanej do systemu wprowadzającego o średnicy 16/18-22F (body) i 12/16F (nogawki). Introducer wyposażony w cięgna pozwalający na bezpieczne i precyzyjne lądowanie w zaplanowanych miejscach, w dilatator i koszulkę naczyniową będącą integralną częścią zestawu. Zakresy średnic: body – 22-36mm / 22-36mm, nogawki 9 do 24mm, przy długościach: 42 do 125mm / 39 do  122 mm. Nogawki dostępne w wersji spiralnej.</t>
    </r>
    <r>
      <rPr>
        <sz val="11"/>
        <color theme="9"/>
        <rFont val="Calibri"/>
        <family val="2"/>
        <charset val="238"/>
        <scheme val="minor"/>
      </rPr>
      <t xml:space="preserve"> </t>
    </r>
    <r>
      <rPr>
        <sz val="11"/>
        <color theme="1"/>
        <rFont val="Calibri"/>
        <family val="2"/>
        <charset val="238"/>
        <scheme val="minor"/>
      </rPr>
      <t xml:space="preserve">Ze stentgraftem dostarczany 2 prowadniki sztywne, 1balon do dopreżen  MOZLIWOŚĆ ZAMIANY NA STENTGRAFT PIERSIOWY </t>
    </r>
  </si>
  <si>
    <r>
      <t xml:space="preserve">Protezy naczyniowe. Protezy wykonane z materiału
 ePTFE (ekspandowanegio Politetrafluoroetylenu).
 Mikrtostruktura ePTFE zapewnia trwałość, elastyczność
oraz biokompatybilność. Protezy są dwuwarstwowe
 – składają się z dodatkowej warstwy wzmacniającej,
 która zabezpiecza przed dylatacją i powstawaniem
 tętniaków.Protezy są odporne na załamania i kompresję
Oraz kompatybilne z zespalanym naczyniem.
Elastyczność protezy zapobiega jej wydłużeniu
W osi długiej. Protezy są fabrycznie uszczelnione 
na łączeniu. Protezy cienkościenne, niezbrojone,
rozwidlone, wykonane w technologii stretch
(rozciągliwe). Dostępne rozmiary: średnica 12x6mm
</t>
    </r>
    <r>
      <rPr>
        <sz val="11"/>
        <rFont val="Calibri"/>
        <family val="2"/>
        <charset val="238"/>
        <scheme val="minor"/>
      </rPr>
      <t>dł. 50cm, śr.14x7mm dł. 50 cm, śr.16x8mm
 dł.  50cm, śr. 18x9mm dł. 50cm,
śr. 20x10mm dł. 50cm.</t>
    </r>
  </si>
  <si>
    <r>
      <rPr>
        <b/>
        <sz val="11"/>
        <color theme="1"/>
        <rFont val="Calibri"/>
        <family val="2"/>
        <charset val="238"/>
        <scheme val="minor"/>
      </rPr>
      <t xml:space="preserve"> </t>
    </r>
    <r>
      <rPr>
        <sz val="11"/>
        <color theme="1"/>
        <rFont val="Calibri"/>
        <family val="2"/>
        <charset val="238"/>
        <scheme val="minor"/>
      </rPr>
      <t xml:space="preserve">Protezy naczyniowe Intergard, dziana, o długości 40 cm. Protezy naczyniowe, dziane, PROSTE, uszczelniane kolagenem, jednostronnie zewnętrznie welurowane, Konstrukcja: dodatkowy odwrócony splot (reverse locknit) 
Przepuszczalność dla wody: ≤5ml/cm2/min dla 120 mm Hg
Grubość ściany: 0,49 mm
Wytrzymałość na rozerwanie: 32,7 kg/cm2
45° Utrzymanie szwów: 3,37 kg
</t>
    </r>
    <r>
      <rPr>
        <b/>
        <sz val="11"/>
        <color theme="1"/>
        <rFont val="Calibri"/>
        <family val="2"/>
        <charset val="238"/>
        <scheme val="minor"/>
      </rPr>
      <t xml:space="preserve">Długość 40 cm; Średnica: 6, 7, 8, 10,  12, 14, 16, 18, 20, 22, 24 mm </t>
    </r>
    <r>
      <rPr>
        <sz val="11"/>
        <color theme="1"/>
        <rFont val="Calibri"/>
        <family val="2"/>
        <charset val="238"/>
        <scheme val="minor"/>
      </rPr>
      <t xml:space="preserve">         </t>
    </r>
  </si>
  <si>
    <r>
      <t xml:space="preserve">Protezy naczyniowe Intergard, dziana, o długości 70 cm. Protezy naczyniowe,  dziane, PROSTE , uszczelniane kolagenem, jednostronnie zewnętrznie welurowane, Konstrukcja: dodatkowy odwrócony splot (reverse locknit) 
Przepuszczalność dla wody: ≤5ml/cm2/min dla 120 mm Hg
Grubość ściany: 0,49 mm
Wytrzymałość na rozerwanie: 32,7 kg/cm2
45° Utrzymanie szwów: 3,37 kg
</t>
    </r>
    <r>
      <rPr>
        <b/>
        <sz val="11"/>
        <color theme="1"/>
        <rFont val="Calibri"/>
        <family val="2"/>
        <charset val="238"/>
        <scheme val="minor"/>
      </rPr>
      <t xml:space="preserve">Długość 70 cm; Średnica: 6, 7, 8, 10 mm    </t>
    </r>
    <r>
      <rPr>
        <sz val="11"/>
        <color theme="1"/>
        <rFont val="Calibri"/>
        <family val="2"/>
        <charset val="238"/>
        <scheme val="minor"/>
      </rPr>
      <t xml:space="preserve">                                                     </t>
    </r>
  </si>
  <si>
    <r>
      <t>Proteza naczyniowa,  dziana, rozwidlona.</t>
    </r>
    <r>
      <rPr>
        <sz val="11"/>
        <color rgb="FFFF0000"/>
        <rFont val="Calibri"/>
        <family val="2"/>
        <charset val="238"/>
        <scheme val="minor"/>
      </rPr>
      <t xml:space="preserve"> </t>
    </r>
    <r>
      <rPr>
        <sz val="11"/>
        <color theme="1"/>
        <rFont val="Calibri"/>
        <family val="2"/>
        <charset val="238"/>
        <scheme val="minor"/>
      </rPr>
      <t xml:space="preserve">Protezy naczyniowe dziane, ROZWIDLONE , uszczelniane kolagenem, jednostronnie zewnętrznie welurowane Konstrukcja: dodatkowy odwrócony splot (reverse locknit) 
Przepuszczalność dla wody: ≤5ml/cm2/min dla 120 mm Hg
Grubość ściany: 0,49 mm 
</t>
    </r>
    <r>
      <rPr>
        <b/>
        <sz val="11"/>
        <color theme="1"/>
        <rFont val="Calibri"/>
        <family val="2"/>
        <charset val="238"/>
        <scheme val="minor"/>
      </rPr>
      <t>Długość 50 cm; Średnica: 12x6 mm, 14x7 mm,  16x8 mm, 18x9 mm,  20x10 mm,  22x11 mm, 24x12 mm</t>
    </r>
    <r>
      <rPr>
        <sz val="11"/>
        <color theme="1"/>
        <rFont val="Calibri"/>
        <family val="2"/>
        <charset val="238"/>
        <scheme val="minor"/>
      </rPr>
      <t xml:space="preserve">                                                                       </t>
    </r>
  </si>
  <si>
    <r>
      <t xml:space="preserve">Proteza zbrojona, ptfe,  Proteza PTFE prosta </t>
    </r>
    <r>
      <rPr>
        <b/>
        <sz val="11"/>
        <color theme="1"/>
        <rFont val="Calibri"/>
        <family val="2"/>
        <charset val="238"/>
        <scheme val="minor"/>
      </rPr>
      <t>zbrojona</t>
    </r>
    <r>
      <rPr>
        <sz val="11"/>
        <color theme="1"/>
        <rFont val="Calibri"/>
        <family val="2"/>
        <charset val="238"/>
        <scheme val="minor"/>
      </rPr>
      <t>, dwuwarstwowa, wzmocniona, z wysoką odpornością szwów na wyrywanie  i integralnością w miejscu zespolenia. Proteza wykonana technologią kompleksowego wzmocnienia ,  optymalna odporność radialna na zaginanie i zagniatanie oraz gojenia się. Film wzmacniający na powierzchni zewnętrznej wykonany w technologii Soft-Wrap o porowatości 60µm, zaprojektowany z myślą o zapewnieniu naturalnego procesu gojenia się protezy. Proteza dostępna  z systemem do tunelizacji Slider™ GDS. System tunelizacji Slider™ umożliwiający szybszą, bezpieczniejszą i łatwiejszą metodę zamocowania implantu i jego wprowadzenia</t>
    </r>
    <r>
      <rPr>
        <b/>
        <sz val="11"/>
        <color theme="1"/>
        <rFont val="Calibri"/>
        <family val="2"/>
        <charset val="238"/>
        <scheme val="minor"/>
      </rPr>
      <t xml:space="preserve"> Średnica 6, 7, 8 mm- długość 50,70,80 cm  </t>
    </r>
    <r>
      <rPr>
        <sz val="11"/>
        <color theme="1"/>
        <rFont val="Calibri"/>
        <family val="2"/>
        <charset val="238"/>
        <scheme val="minor"/>
      </rPr>
      <t xml:space="preserve">                                                                                              </t>
    </r>
    <r>
      <rPr>
        <sz val="11"/>
        <color rgb="FFFF0000"/>
        <rFont val="Calibri"/>
        <family val="2"/>
        <charset val="238"/>
        <scheme val="minor"/>
      </rPr>
      <t xml:space="preserve"> </t>
    </r>
  </si>
  <si>
    <t>Stent samorozprężalny pokrywany lekiem.  Stent nitinolowy, kompatybilny z prowadnikiem 0.035”, samorozprężalny. Stent otwarto-komórkowy pokryty polimerem i lekiem typu paclitaxel, dawka leku 0,167 mikrograma/mm2. Średnice 6 i 7 mm, długość 40, 60, 80, 100,120,150 mm; ze znacznikami tantalowymi na stencie; średnica systemu wprowadzającego 6F, długość systemu wprowadzającego 75cm i 130cm. System wprowadzania ma budowę trójosiową: trzon zewnętrzny służy do stabilizowania systemu wprowadzania, trzon środkowy ma na celu zabezpieczenie i przytrzymanie stentu, a trzon wewnętrzny stanowi kanał prowadnika.System uwalniania z pokretłem umożliwiqającym rozprężanie stentu jedną ręką</t>
  </si>
  <si>
    <t>Stent rozprężany na balonie
-OTW, kobaltowo-chromowy typu slotted tube
- kompatybilny z prowadnikiem 0,035”
- grubość ściany stentu nie większa niż 0,063”
- dł. układu wprowadzającego 80 i 135 cm
- dostępne średnice od 4,0 do 10,0 mm 
- dostępne  długości stentu od 12 do 59 mm
- wszystkie rozmiary kompatybilne z 6F introduktorem
- stent wskazany w leczeniu nowo powstałych lub restenotycznych zwężeń miażdżycowych oraz w leczeniu paliatywnym zwężeń spowodowanych naciekiem nowotworowym w drogach żółciowych</t>
  </si>
  <si>
    <t>Informacje dodatkowe
Budowa stentgraftu gwarantuje maksymalnie bezpieczeństwo jego stosowania
Konstrukcja zapewniająca łatwość wykonania zabiegu
Brak przeciwwskazań do implantacji w pękających tętniakach
Elastyczność zestawu wprowadzającego i stentgraftu
Możliwość zamiany na stentgraft piersiowy o poniższych parametrach:  Parametry techniczne stentgraftu do aorty piersiowej TAG: Szkielet stentgraftu wykonany z nitinolu
Pokrycie stentgraftu materiałem PTFE na całej długści
Bezszwowe łczenie szkieletu stentgraftu z pokryciem
System wprowadzający - 18, 20, 22, 24 Fr
Długość  stentgraftu: od 10 do 20 cm
Stengraft pozwala na zaopatrzenie aorty o średnicy od 16 do 42 mm
Giętki system wprowadzający i konstrukcja zapewniają idealne przyleganie stentgraftu do ściany aorty oraz umożliwiają leczenie pacjentów z ostrym łukiem  aorty
W skład zestawu wchodzi jeden stentgraft z systemem wprowadzającym oraz balon do modelowania stentgraftu</t>
  </si>
  <si>
    <t>FORMULARZ CENOWY, OPIS PRZEDMIOTU ZAMÓWIENIA                                                                        DOSTAWA SPRZĘTU ENDOWASKULARNEGO DLA ODDZIAŁU CHIRURGII NACZYNIOWEJ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</si>
</sst>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0.0000\ [$zł-415];[Red]\-#,##0.0000\ [$zł-415]"/>
    <numFmt numFmtId="165" formatCode="#,##0.00\ [$zł-415];[Red]\-#,##0.00\ [$zł-415]"/>
    <numFmt numFmtId="166" formatCode="#,##0.00\ &quot;zł&quot;"/>
    <numFmt numFmtId="167" formatCode="#,##0.00&quot; &quot;[$zł-415];[Red]&quot;-&quot;#,##0.00&quot; &quot;[$zł-415]"/>
    <numFmt numFmtId="168" formatCode="[$-415]General"/>
    <numFmt numFmtId="169" formatCode="&quot; &quot;#,##0.00&quot; &quot;;&quot;-&quot;#,##0.00&quot; &quot;;&quot; -&quot;#&quot; &quot;;&quot; &quot;@&quot; &quot;"/>
    <numFmt numFmtId="170" formatCode="#,##0.00\ [$zł-415]"/>
  </numFmts>
  <fonts count="23" x14ac:knownFonts="1">
    <font>
      <sz val="11"/>
      <color theme="1"/>
      <name val="Calibri"/>
      <family val="2"/>
      <charset val="238"/>
      <scheme val="minor"/>
    </font>
    <font>
      <b/>
      <sz val="10"/>
      <name val="Arial"/>
      <family val="2"/>
      <charset val="238"/>
    </font>
    <font>
      <sz val="10"/>
      <color theme="1"/>
      <name val="Arial"/>
      <family val="2"/>
      <charset val="238"/>
    </font>
    <font>
      <b/>
      <sz val="10"/>
      <color theme="1"/>
      <name val="Arial"/>
      <family val="2"/>
      <charset val="238"/>
    </font>
    <font>
      <sz val="11"/>
      <color rgb="FF000000"/>
      <name val="Calibri"/>
      <family val="2"/>
      <charset val="238"/>
    </font>
    <font>
      <b/>
      <sz val="14"/>
      <color theme="1"/>
      <name val="Arial"/>
      <family val="2"/>
      <charset val="238"/>
    </font>
    <font>
      <b/>
      <sz val="10"/>
      <color rgb="FFFF0000"/>
      <name val="Arial"/>
      <family val="2"/>
      <charset val="238"/>
    </font>
    <font>
      <b/>
      <i/>
      <u/>
      <sz val="10"/>
      <color rgb="FFFF0000"/>
      <name val="Arial"/>
      <family val="2"/>
      <charset val="238"/>
    </font>
    <font>
      <sz val="10"/>
      <name val="Arial"/>
      <family val="2"/>
      <charset val="238"/>
    </font>
    <font>
      <sz val="10"/>
      <color rgb="FFFF0000"/>
      <name val="Arial"/>
      <family val="2"/>
      <charset val="238"/>
    </font>
    <font>
      <sz val="10"/>
      <color rgb="FFC00000"/>
      <name val="Arial"/>
      <family val="2"/>
      <charset val="238"/>
    </font>
    <font>
      <sz val="11"/>
      <color indexed="8"/>
      <name val="Calibri"/>
      <family val="2"/>
      <charset val="238"/>
    </font>
    <font>
      <sz val="12"/>
      <name val="Times New Roman"/>
      <family val="1"/>
      <charset val="238"/>
    </font>
    <font>
      <sz val="10"/>
      <color theme="1"/>
      <name val="Calibri"/>
      <family val="2"/>
      <charset val="238"/>
      <scheme val="minor"/>
    </font>
    <font>
      <sz val="11"/>
      <color theme="1"/>
      <name val="Arial"/>
      <family val="2"/>
      <charset val="238"/>
    </font>
    <font>
      <sz val="11"/>
      <color theme="1"/>
      <name val="Calibri"/>
      <family val="2"/>
      <charset val="238"/>
      <scheme val="minor"/>
    </font>
    <font>
      <sz val="11"/>
      <color theme="1"/>
      <name val="Arial"/>
      <family val="2"/>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rgb="FF000000"/>
      <name val="Calibri"/>
      <family val="2"/>
      <charset val="238"/>
      <scheme val="minor"/>
    </font>
    <font>
      <sz val="11"/>
      <color theme="9"/>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indexed="64"/>
      </right>
      <top style="thin">
        <color rgb="FF000000"/>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8"/>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rgb="FF000000"/>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64"/>
      </bottom>
      <diagonal/>
    </border>
    <border>
      <left/>
      <right style="thin">
        <color indexed="64"/>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8"/>
      </top>
      <bottom style="thin">
        <color indexed="64"/>
      </bottom>
      <diagonal/>
    </border>
    <border>
      <left/>
      <right/>
      <top style="thin">
        <color indexed="8"/>
      </top>
      <bottom/>
      <diagonal/>
    </border>
    <border>
      <left style="thin">
        <color indexed="64"/>
      </left>
      <right style="thin">
        <color indexed="8"/>
      </right>
      <top style="thin">
        <color indexed="64"/>
      </top>
      <bottom style="thin">
        <color indexed="64"/>
      </bottom>
      <diagonal/>
    </border>
  </borders>
  <cellStyleXfs count="71">
    <xf numFmtId="0" fontId="0" fillId="0" borderId="0"/>
    <xf numFmtId="168" fontId="4" fillId="0" borderId="0"/>
    <xf numFmtId="169" fontId="4" fillId="0" borderId="0" applyBorder="0" applyProtection="0"/>
    <xf numFmtId="0" fontId="12" fillId="0" borderId="0"/>
    <xf numFmtId="0" fontId="11" fillId="0" borderId="0"/>
    <xf numFmtId="0" fontId="14" fillId="0" borderId="0"/>
    <xf numFmtId="0" fontId="14" fillId="0" borderId="0"/>
    <xf numFmtId="0" fontId="16"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xf numFmtId="9"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152">
    <xf numFmtId="0" fontId="0" fillId="0" borderId="0" xfId="0"/>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167" fontId="3"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wrapText="1"/>
      <protection locked="0"/>
    </xf>
    <xf numFmtId="166" fontId="2"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protection locked="0"/>
    </xf>
    <xf numFmtId="166" fontId="8" fillId="0" borderId="0" xfId="0" applyNumberFormat="1"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9" fontId="8" fillId="0" borderId="0" xfId="0" applyNumberFormat="1"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44" fontId="8" fillId="0" borderId="0" xfId="0" applyNumberFormat="1" applyFont="1" applyAlignment="1" applyProtection="1">
      <alignment horizontal="left" vertical="center"/>
      <protection locked="0"/>
    </xf>
    <xf numFmtId="44" fontId="2" fillId="0" borderId="0" xfId="0" applyNumberFormat="1"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166" fontId="2" fillId="0" borderId="0" xfId="0" applyNumberFormat="1"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16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166" fontId="10"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horizontal="left" vertical="center"/>
      <protection locked="0"/>
    </xf>
    <xf numFmtId="0" fontId="2" fillId="5" borderId="0" xfId="0" applyFont="1" applyFill="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166" fontId="3" fillId="3" borderId="2" xfId="0" applyNumberFormat="1" applyFont="1" applyFill="1" applyBorder="1" applyAlignment="1" applyProtection="1">
      <alignment horizontal="right" vertical="center"/>
      <protection locked="0"/>
    </xf>
    <xf numFmtId="0" fontId="2" fillId="0" borderId="0" xfId="6" applyFont="1" applyAlignment="1">
      <alignment horizontal="left" vertical="center"/>
    </xf>
    <xf numFmtId="167" fontId="3" fillId="0" borderId="5" xfId="6" applyNumberFormat="1" applyFont="1" applyBorder="1" applyAlignment="1">
      <alignment horizontal="center" vertical="center" wrapText="1"/>
    </xf>
    <xf numFmtId="0" fontId="2" fillId="0" borderId="5" xfId="6" applyFont="1" applyBorder="1" applyAlignment="1">
      <alignment horizontal="left" vertical="center" wrapText="1"/>
    </xf>
    <xf numFmtId="167" fontId="2" fillId="0" borderId="5" xfId="6" applyNumberFormat="1" applyFont="1" applyBorder="1" applyAlignment="1">
      <alignment horizontal="center" vertical="center" wrapText="1"/>
    </xf>
    <xf numFmtId="167" fontId="3" fillId="0" borderId="15" xfId="6" applyNumberFormat="1" applyFont="1" applyBorder="1" applyAlignment="1">
      <alignment horizontal="center" vertical="center" wrapText="1"/>
    </xf>
    <xf numFmtId="0" fontId="2" fillId="0" borderId="15" xfId="6" applyFont="1" applyBorder="1" applyAlignment="1">
      <alignment horizontal="left" vertical="center" wrapText="1"/>
    </xf>
    <xf numFmtId="0" fontId="2" fillId="0" borderId="5" xfId="6" applyFont="1" applyBorder="1" applyAlignment="1">
      <alignment horizontal="center" vertical="center" textRotation="90" wrapText="1"/>
    </xf>
    <xf numFmtId="0" fontId="2" fillId="0" borderId="2" xfId="7" applyFont="1" applyBorder="1" applyAlignment="1" applyProtection="1">
      <alignment horizontal="left" vertical="center"/>
      <protection locked="0"/>
    </xf>
    <xf numFmtId="0" fontId="13" fillId="0" borderId="2" xfId="7" applyFont="1" applyBorder="1" applyAlignment="1" applyProtection="1">
      <alignment horizontal="left" vertical="center"/>
      <protection locked="0"/>
    </xf>
    <xf numFmtId="0" fontId="2" fillId="0" borderId="2" xfId="7" applyFont="1" applyBorder="1" applyAlignment="1" applyProtection="1">
      <alignment horizontal="left" vertical="center" wrapText="1"/>
      <protection locked="0"/>
    </xf>
    <xf numFmtId="0" fontId="13" fillId="0" borderId="2" xfId="7" applyFont="1" applyBorder="1" applyAlignment="1" applyProtection="1">
      <alignment horizontal="left" vertical="center" wrapText="1"/>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0" xfId="0" applyFont="1" applyAlignment="1" applyProtection="1">
      <alignment vertical="center"/>
      <protection locked="0"/>
    </xf>
    <xf numFmtId="0" fontId="0" fillId="0" borderId="12" xfId="6" applyFont="1" applyBorder="1" applyAlignment="1">
      <alignment horizontal="center" vertical="center"/>
    </xf>
    <xf numFmtId="0" fontId="18"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2" fontId="18" fillId="0" borderId="2" xfId="0" applyNumberFormat="1"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167" fontId="18" fillId="0" borderId="2" xfId="0" applyNumberFormat="1"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70" fontId="0" fillId="0" borderId="2" xfId="0" applyNumberFormat="1" applyBorder="1" applyAlignment="1" applyProtection="1">
      <alignment horizontal="right" vertical="center"/>
      <protection locked="0"/>
    </xf>
    <xf numFmtId="9" fontId="0" fillId="0" borderId="1" xfId="0" applyNumberFormat="1" applyBorder="1" applyAlignment="1" applyProtection="1">
      <alignment horizontal="right" vertical="center"/>
      <protection locked="0"/>
    </xf>
    <xf numFmtId="166" fontId="0" fillId="2" borderId="2" xfId="0" applyNumberFormat="1" applyFill="1" applyBorder="1" applyAlignment="1" applyProtection="1">
      <alignment horizontal="right" vertical="center"/>
      <protection locked="0"/>
    </xf>
    <xf numFmtId="166" fontId="0" fillId="2" borderId="2" xfId="0" applyNumberFormat="1" applyFill="1" applyBorder="1" applyAlignment="1">
      <alignment horizontal="right" vertical="center"/>
    </xf>
    <xf numFmtId="0" fontId="21" fillId="0" borderId="5" xfId="0" applyFont="1" applyBorder="1" applyAlignment="1">
      <alignment horizontal="left" vertical="top" wrapText="1"/>
    </xf>
    <xf numFmtId="170" fontId="0" fillId="0" borderId="21" xfId="0" applyNumberFormat="1" applyBorder="1" applyAlignment="1" applyProtection="1">
      <alignment horizontal="right" vertical="center"/>
      <protection locked="0"/>
    </xf>
    <xf numFmtId="170" fontId="0" fillId="0" borderId="22" xfId="0" applyNumberFormat="1" applyBorder="1" applyAlignment="1" applyProtection="1">
      <alignment horizontal="right" vertical="center"/>
      <protection locked="0"/>
    </xf>
    <xf numFmtId="0" fontId="0" fillId="4" borderId="2" xfId="0" applyFill="1" applyBorder="1" applyAlignment="1" applyProtection="1">
      <alignment horizontal="left" vertical="center" wrapText="1"/>
      <protection locked="0"/>
    </xf>
    <xf numFmtId="0" fontId="0" fillId="4" borderId="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164" fontId="0" fillId="0" borderId="0" xfId="0" applyNumberFormat="1" applyAlignment="1" applyProtection="1">
      <alignment horizontal="right" vertical="center"/>
      <protection locked="0"/>
    </xf>
    <xf numFmtId="165" fontId="0" fillId="0" borderId="0" xfId="0" applyNumberFormat="1" applyAlignment="1" applyProtection="1">
      <alignment horizontal="right" vertical="center"/>
      <protection locked="0"/>
    </xf>
    <xf numFmtId="166" fontId="18" fillId="3" borderId="2" xfId="0" applyNumberFormat="1" applyFont="1" applyFill="1" applyBorder="1" applyAlignment="1">
      <alignment horizontal="right" vertical="center"/>
    </xf>
    <xf numFmtId="0" fontId="0" fillId="0" borderId="0" xfId="0" applyAlignment="1" applyProtection="1">
      <alignment horizontal="left" vertical="center"/>
      <protection locked="0"/>
    </xf>
    <xf numFmtId="166" fontId="0" fillId="0" borderId="0" xfId="0" applyNumberFormat="1" applyAlignment="1" applyProtection="1">
      <alignment horizontal="left" vertical="center"/>
      <protection locked="0"/>
    </xf>
    <xf numFmtId="3" fontId="0" fillId="0" borderId="0" xfId="0" applyNumberFormat="1" applyAlignment="1" applyProtection="1">
      <alignment horizontal="center" vertical="center"/>
      <protection locked="0"/>
    </xf>
    <xf numFmtId="165" fontId="0" fillId="0" borderId="0" xfId="0" applyNumberFormat="1" applyAlignment="1" applyProtection="1">
      <alignment horizontal="right" vertical="center" wrapText="1"/>
      <protection locked="0"/>
    </xf>
    <xf numFmtId="166" fontId="0" fillId="0" borderId="0" xfId="0" applyNumberFormat="1" applyAlignment="1" applyProtection="1">
      <alignment horizontal="right" vertical="center" wrapText="1"/>
      <protection locked="0"/>
    </xf>
    <xf numFmtId="166" fontId="0" fillId="0" borderId="0" xfId="0" applyNumberFormat="1" applyAlignment="1" applyProtection="1">
      <alignment horizontal="right" vertical="center"/>
      <protection locked="0"/>
    </xf>
    <xf numFmtId="170" fontId="0" fillId="0" borderId="18" xfId="0" applyNumberFormat="1" applyBorder="1" applyAlignment="1" applyProtection="1">
      <alignment horizontal="right" vertical="center"/>
      <protection locked="0"/>
    </xf>
    <xf numFmtId="170" fontId="0" fillId="0" borderId="23" xfId="0" applyNumberFormat="1" applyBorder="1" applyAlignment="1" applyProtection="1">
      <alignment horizontal="right" vertical="center"/>
      <protection locked="0"/>
    </xf>
    <xf numFmtId="9" fontId="0" fillId="0" borderId="6" xfId="0" applyNumberFormat="1" applyBorder="1" applyAlignment="1" applyProtection="1">
      <alignment horizontal="right" vertical="center"/>
      <protection locked="0"/>
    </xf>
    <xf numFmtId="9" fontId="0" fillId="0" borderId="2" xfId="0" applyNumberFormat="1" applyBorder="1" applyAlignment="1" applyProtection="1">
      <alignment horizontal="right" vertical="center"/>
      <protection locked="0"/>
    </xf>
    <xf numFmtId="0" fontId="0" fillId="0" borderId="2" xfId="0" applyBorder="1" applyAlignment="1" applyProtection="1">
      <alignment horizontal="left" vertical="top" wrapText="1"/>
      <protection locked="0"/>
    </xf>
    <xf numFmtId="170" fontId="0" fillId="0" borderId="10" xfId="0" applyNumberFormat="1" applyBorder="1" applyAlignment="1" applyProtection="1">
      <alignment horizontal="right" vertical="center"/>
      <protection locked="0"/>
    </xf>
    <xf numFmtId="9" fontId="0" fillId="0" borderId="10" xfId="0" applyNumberFormat="1" applyBorder="1" applyAlignment="1" applyProtection="1">
      <alignment horizontal="right" vertical="center"/>
      <protection locked="0"/>
    </xf>
    <xf numFmtId="170" fontId="0" fillId="0" borderId="1" xfId="0" applyNumberFormat="1" applyBorder="1" applyAlignment="1" applyProtection="1">
      <alignment horizontal="right" vertical="center"/>
      <protection locked="0"/>
    </xf>
    <xf numFmtId="0" fontId="19" fillId="0" borderId="2" xfId="0" applyFont="1" applyBorder="1" applyAlignment="1" applyProtection="1">
      <alignment horizontal="left" vertical="center" wrapText="1"/>
      <protection locked="0"/>
    </xf>
    <xf numFmtId="0" fontId="19" fillId="0" borderId="2" xfId="0" applyFont="1" applyBorder="1" applyAlignment="1">
      <alignment vertical="center" wrapText="1"/>
    </xf>
    <xf numFmtId="170" fontId="19" fillId="0" borderId="2" xfId="0" applyNumberFormat="1" applyFont="1" applyBorder="1" applyAlignment="1" applyProtection="1">
      <alignment horizontal="right" vertical="center"/>
      <protection locked="0"/>
    </xf>
    <xf numFmtId="0" fontId="0" fillId="0" borderId="0" xfId="0" applyAlignment="1" applyProtection="1">
      <alignment horizontal="right" vertical="center"/>
      <protection locked="0"/>
    </xf>
    <xf numFmtId="3" fontId="0" fillId="0" borderId="9" xfId="0" applyNumberFormat="1" applyBorder="1" applyAlignment="1" applyProtection="1">
      <alignment horizontal="center" vertical="center"/>
      <protection locked="0"/>
    </xf>
    <xf numFmtId="3" fontId="0" fillId="0" borderId="7"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170" fontId="0" fillId="0" borderId="24" xfId="0" applyNumberFormat="1" applyBorder="1" applyAlignment="1" applyProtection="1">
      <alignment horizontal="right" vertical="center"/>
      <protection locked="0"/>
    </xf>
    <xf numFmtId="170" fontId="0" fillId="0" borderId="25" xfId="0" applyNumberFormat="1" applyBorder="1" applyAlignment="1" applyProtection="1">
      <alignment horizontal="right" vertical="center"/>
      <protection locked="0"/>
    </xf>
    <xf numFmtId="0" fontId="0" fillId="0" borderId="1" xfId="0" applyBorder="1" applyAlignment="1" applyProtection="1">
      <alignment horizontal="center" vertical="center"/>
      <protection locked="0"/>
    </xf>
    <xf numFmtId="170" fontId="0" fillId="0" borderId="19" xfId="0" applyNumberFormat="1" applyBorder="1" applyAlignment="1" applyProtection="1">
      <alignment horizontal="right" vertical="center"/>
      <protection locked="0"/>
    </xf>
    <xf numFmtId="170" fontId="0" fillId="0" borderId="20" xfId="0" applyNumberFormat="1" applyBorder="1" applyAlignment="1" applyProtection="1">
      <alignment horizontal="right" vertical="center"/>
      <protection locked="0"/>
    </xf>
    <xf numFmtId="0" fontId="0" fillId="4" borderId="4" xfId="0" applyFill="1" applyBorder="1" applyAlignment="1" applyProtection="1">
      <alignment horizontal="center" vertical="center"/>
      <protection locked="0"/>
    </xf>
    <xf numFmtId="0" fontId="0" fillId="4" borderId="2" xfId="0" applyFill="1" applyBorder="1" applyAlignment="1">
      <alignment wrapText="1"/>
    </xf>
    <xf numFmtId="0" fontId="0" fillId="0" borderId="0" xfId="0"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right" vertical="center"/>
      <protection locked="0"/>
    </xf>
    <xf numFmtId="0" fontId="17" fillId="0" borderId="0" xfId="0" applyFont="1" applyAlignment="1" applyProtection="1">
      <alignment horizontal="left" vertical="center"/>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0" fillId="0" borderId="0" xfId="6" applyFont="1" applyAlignment="1">
      <alignment horizontal="left" vertical="center"/>
    </xf>
    <xf numFmtId="0" fontId="18" fillId="0" borderId="5" xfId="6" applyFont="1" applyBorder="1" applyAlignment="1">
      <alignment horizontal="center" vertical="center" wrapText="1"/>
    </xf>
    <xf numFmtId="0" fontId="18" fillId="0" borderId="5" xfId="6" applyFont="1" applyBorder="1" applyAlignment="1">
      <alignment horizontal="center" vertical="center"/>
    </xf>
    <xf numFmtId="0" fontId="18" fillId="0" borderId="3" xfId="6" applyFont="1" applyBorder="1" applyAlignment="1">
      <alignment horizontal="center" vertical="center" wrapText="1"/>
    </xf>
    <xf numFmtId="0" fontId="0" fillId="0" borderId="5" xfId="6" applyFont="1" applyBorder="1" applyAlignment="1">
      <alignment horizontal="center" vertical="center"/>
    </xf>
    <xf numFmtId="0" fontId="0" fillId="0" borderId="5" xfId="6" applyFont="1" applyBorder="1" applyAlignment="1">
      <alignment horizontal="left" vertical="center" wrapText="1"/>
    </xf>
    <xf numFmtId="0" fontId="0" fillId="0" borderId="3" xfId="6" applyFont="1" applyBorder="1" applyAlignment="1">
      <alignment horizontal="center" vertical="center"/>
    </xf>
    <xf numFmtId="0" fontId="0" fillId="0" borderId="0" xfId="6" applyFont="1" applyAlignment="1">
      <alignment horizontal="left" vertical="center" wrapText="1"/>
    </xf>
    <xf numFmtId="0" fontId="0" fillId="0" borderId="12" xfId="6" applyFont="1" applyBorder="1" applyAlignment="1">
      <alignment horizontal="left" vertical="center" wrapText="1"/>
    </xf>
    <xf numFmtId="0" fontId="0" fillId="0" borderId="8" xfId="6" applyFont="1" applyBorder="1" applyAlignment="1">
      <alignment horizontal="left" vertical="center" wrapText="1"/>
    </xf>
    <xf numFmtId="170" fontId="0" fillId="0" borderId="7" xfId="0" applyNumberFormat="1" applyBorder="1" applyAlignment="1" applyProtection="1">
      <alignment horizontal="right" vertical="center"/>
      <protection locked="0"/>
    </xf>
    <xf numFmtId="9" fontId="0" fillId="0" borderId="32" xfId="0" applyNumberFormat="1" applyBorder="1" applyAlignment="1" applyProtection="1">
      <alignment horizontal="right" vertical="center"/>
      <protection locked="0"/>
    </xf>
    <xf numFmtId="0" fontId="0" fillId="0" borderId="0" xfId="6" applyFont="1" applyAlignment="1">
      <alignment horizontal="center" vertical="center"/>
    </xf>
    <xf numFmtId="165" fontId="0" fillId="0" borderId="0" xfId="6" applyNumberFormat="1" applyFont="1" applyAlignment="1">
      <alignment horizontal="right" vertical="center"/>
    </xf>
    <xf numFmtId="166" fontId="18" fillId="0" borderId="31" xfId="6" applyNumberFormat="1" applyFont="1" applyBorder="1" applyAlignment="1">
      <alignment horizontal="right" vertical="center"/>
    </xf>
    <xf numFmtId="166" fontId="18" fillId="3" borderId="33" xfId="0" applyNumberFormat="1" applyFont="1" applyFill="1" applyBorder="1" applyAlignment="1">
      <alignment horizontal="right" vertical="center"/>
    </xf>
    <xf numFmtId="166" fontId="0" fillId="0" borderId="0" xfId="6" applyNumberFormat="1" applyFont="1" applyAlignment="1">
      <alignment horizontal="right" vertical="center"/>
    </xf>
    <xf numFmtId="0" fontId="0" fillId="0" borderId="5" xfId="6" applyFont="1" applyBorder="1" applyAlignment="1">
      <alignment horizontal="center" vertical="center" wrapText="1"/>
    </xf>
    <xf numFmtId="170" fontId="0" fillId="0" borderId="30" xfId="0" applyNumberFormat="1" applyBorder="1" applyAlignment="1" applyProtection="1">
      <alignment horizontal="right" vertical="center"/>
      <protection locked="0"/>
    </xf>
    <xf numFmtId="166" fontId="18" fillId="0" borderId="34" xfId="6" applyNumberFormat="1" applyFont="1" applyBorder="1" applyAlignment="1">
      <alignment horizontal="right" vertical="center"/>
    </xf>
    <xf numFmtId="0" fontId="18" fillId="0" borderId="2" xfId="7" applyFont="1" applyBorder="1" applyAlignment="1" applyProtection="1">
      <alignment horizontal="center" vertical="center" wrapText="1"/>
      <protection locked="0"/>
    </xf>
    <xf numFmtId="0" fontId="18" fillId="0" borderId="2" xfId="7" applyFont="1" applyBorder="1" applyAlignment="1" applyProtection="1">
      <alignment horizontal="center" vertical="center"/>
      <protection locked="0"/>
    </xf>
    <xf numFmtId="0" fontId="0" fillId="4" borderId="16" xfId="7" applyFont="1" applyFill="1" applyBorder="1" applyAlignment="1" applyProtection="1">
      <alignment horizontal="center" vertical="center"/>
      <protection locked="0"/>
    </xf>
    <xf numFmtId="0" fontId="0" fillId="4" borderId="2" xfId="7" applyFont="1" applyFill="1" applyBorder="1" applyAlignment="1">
      <alignment horizontal="left" vertical="top" wrapText="1"/>
    </xf>
    <xf numFmtId="0" fontId="0" fillId="4" borderId="2" xfId="7" applyFont="1" applyFill="1" applyBorder="1" applyAlignment="1" applyProtection="1">
      <alignment horizontal="center" vertical="center"/>
      <protection locked="0"/>
    </xf>
    <xf numFmtId="0" fontId="0" fillId="0" borderId="2" xfId="7" applyFont="1" applyBorder="1" applyAlignment="1">
      <alignment horizontal="left" vertical="top" wrapText="1"/>
    </xf>
    <xf numFmtId="44" fontId="0" fillId="0" borderId="2" xfId="8" applyFont="1" applyBorder="1" applyAlignment="1" applyProtection="1">
      <alignment horizontal="right" vertical="center"/>
      <protection locked="0"/>
    </xf>
    <xf numFmtId="170" fontId="0" fillId="0" borderId="0" xfId="0" applyNumberFormat="1" applyAlignment="1" applyProtection="1">
      <alignment horizontal="right" vertical="center"/>
      <protection locked="0"/>
    </xf>
    <xf numFmtId="0" fontId="0" fillId="0" borderId="17" xfId="0" applyBorder="1" applyAlignment="1" applyProtection="1">
      <alignment horizontal="center" vertical="center"/>
      <protection locked="0"/>
    </xf>
    <xf numFmtId="166" fontId="18" fillId="0" borderId="36" xfId="0" applyNumberFormat="1" applyFont="1" applyBorder="1" applyAlignment="1">
      <alignment horizontal="center" vertical="center"/>
    </xf>
    <xf numFmtId="166" fontId="18" fillId="0" borderId="35" xfId="0" applyNumberFormat="1" applyFont="1" applyBorder="1" applyAlignment="1">
      <alignment horizontal="center" vertical="center"/>
    </xf>
    <xf numFmtId="0" fontId="18" fillId="0" borderId="30" xfId="0" applyFont="1" applyBorder="1" applyAlignment="1" applyProtection="1">
      <alignment horizontal="center" vertical="center"/>
      <protection locked="0"/>
    </xf>
    <xf numFmtId="0" fontId="0" fillId="0" borderId="2" xfId="0" applyBorder="1" applyAlignment="1">
      <alignment horizontal="center" vertical="center" wrapText="1"/>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70" fontId="0" fillId="0" borderId="37" xfId="0" applyNumberFormat="1" applyBorder="1" applyAlignment="1" applyProtection="1">
      <alignment horizontal="right" vertical="center"/>
      <protection locked="0"/>
    </xf>
    <xf numFmtId="0" fontId="0" fillId="0" borderId="2" xfId="0" applyBorder="1" applyAlignment="1" applyProtection="1">
      <alignment horizontal="center" vertical="center" wrapText="1"/>
      <protection locked="0"/>
    </xf>
    <xf numFmtId="0" fontId="0" fillId="0" borderId="15" xfId="6" applyFont="1" applyBorder="1" applyAlignment="1">
      <alignment horizontal="center" vertical="center"/>
    </xf>
    <xf numFmtId="170" fontId="0" fillId="0" borderId="38" xfId="0" applyNumberFormat="1" applyBorder="1" applyAlignment="1" applyProtection="1">
      <alignment horizontal="right" vertical="center"/>
      <protection locked="0"/>
    </xf>
    <xf numFmtId="170" fontId="0" fillId="0" borderId="39" xfId="0" applyNumberFormat="1" applyBorder="1" applyAlignment="1" applyProtection="1">
      <alignment horizontal="right" vertical="center"/>
      <protection locked="0"/>
    </xf>
    <xf numFmtId="0" fontId="20" fillId="0" borderId="0" xfId="0" applyFont="1" applyAlignment="1" applyProtection="1">
      <alignment horizontal="left" vertical="center" wrapText="1"/>
      <protection locked="0"/>
    </xf>
    <xf numFmtId="0" fontId="20" fillId="0" borderId="0" xfId="6" applyFont="1" applyAlignment="1">
      <alignment horizontal="left" vertical="center" wrapText="1"/>
    </xf>
    <xf numFmtId="0" fontId="19" fillId="0" borderId="0" xfId="6" applyFont="1"/>
    <xf numFmtId="0" fontId="2"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cellXfs>
  <cellStyles count="71">
    <cellStyle name="Excel Built-in Comma" xfId="2" xr:uid="{00000000-0005-0000-0000-000000000000}"/>
    <cellStyle name="Excel Built-in Normal" xfId="1" xr:uid="{00000000-0005-0000-0000-000001000000}"/>
    <cellStyle name="Normal 2" xfId="3" xr:uid="{37F2F3CB-C96A-4C4E-9465-759DA76A9D0C}"/>
    <cellStyle name="Normalny" xfId="0" builtinId="0"/>
    <cellStyle name="Normalny 2" xfId="6" xr:uid="{799A3302-5B93-4BC8-8347-F36E1A48D8B4}"/>
    <cellStyle name="Normalny 3" xfId="4" xr:uid="{AD8D0C93-DA88-4E1E-A482-C2130C2E7B17}"/>
    <cellStyle name="Normalny 3 2" xfId="23" xr:uid="{75CDC392-E188-4D1B-B8BE-4B3F0DC87356}"/>
    <cellStyle name="Normalny 4" xfId="5" xr:uid="{DF45D74B-51D9-4B32-A431-001862C5C722}"/>
    <cellStyle name="Normalny 5" xfId="7" xr:uid="{2D7B12D9-A531-4DB7-8FBD-1433D0F10634}"/>
    <cellStyle name="Procentowy 2" xfId="12" xr:uid="{E8715D4C-FBB9-490E-A827-DA4CA51791CE}"/>
    <cellStyle name="Procentowy 3" xfId="24" xr:uid="{19BEC206-B778-4A59-8B2B-EEB5FC230559}"/>
    <cellStyle name="Walutowy 2" xfId="8" xr:uid="{529E24BC-9645-415E-89DA-D6BAB2F01AD1}"/>
    <cellStyle name="Walutowy 2 2" xfId="11" xr:uid="{608B9AD1-D595-4F33-BECF-1DA83024024C}"/>
    <cellStyle name="Walutowy 2 2 2" xfId="29" xr:uid="{C11C0964-0B84-4A41-AA97-B2F5FDF8BDAD}"/>
    <cellStyle name="Walutowy 2 2 3" xfId="44" xr:uid="{CCA73A98-A97A-463D-B560-50CEE0790180}"/>
    <cellStyle name="Walutowy 2 2 4" xfId="59" xr:uid="{F713D428-5FF4-4C38-A1B4-6F26A655BEE2}"/>
    <cellStyle name="Walutowy 2 3" xfId="15" xr:uid="{210D1E00-5EE6-45F3-9FA7-1D0DD8571959}"/>
    <cellStyle name="Walutowy 2 3 2" xfId="32" xr:uid="{3CB4C54F-F640-4B36-AEC0-4580A3BEFD27}"/>
    <cellStyle name="Walutowy 2 3 3" xfId="47" xr:uid="{9A799496-AF9B-431C-B152-EDF0DE05ECF7}"/>
    <cellStyle name="Walutowy 2 3 4" xfId="62" xr:uid="{9263A417-93F8-452F-9AC4-5E1EF6A9F37F}"/>
    <cellStyle name="Walutowy 2 4" xfId="18" xr:uid="{C98AB53C-3D6C-4A38-A2B9-9E8BD1530B7D}"/>
    <cellStyle name="Walutowy 2 4 2" xfId="35" xr:uid="{D56FED8E-C42B-4A5E-B3A4-4EE832F7A973}"/>
    <cellStyle name="Walutowy 2 4 3" xfId="50" xr:uid="{42FC8DA9-EBA8-4C29-85AD-AB53564126D2}"/>
    <cellStyle name="Walutowy 2 4 4" xfId="65" xr:uid="{FFF2EAF5-45A3-4398-B07D-6C14CA0B6CB8}"/>
    <cellStyle name="Walutowy 2 5" xfId="21" xr:uid="{56DA885F-E1FB-448D-A72C-03AFC241B9C7}"/>
    <cellStyle name="Walutowy 2 5 2" xfId="38" xr:uid="{66C1631A-7F62-49E2-8307-CE99C074446E}"/>
    <cellStyle name="Walutowy 2 5 3" xfId="53" xr:uid="{056A7DDE-F9F3-4DEC-AB2F-9CCBAD85C65D}"/>
    <cellStyle name="Walutowy 2 5 4" xfId="68" xr:uid="{5C2F14D9-A5CB-47F4-9100-8C4E2C244786}"/>
    <cellStyle name="Walutowy 2 6" xfId="26" xr:uid="{D408ACF8-F96A-4B3D-A1E6-DD140C7A9904}"/>
    <cellStyle name="Walutowy 2 7" xfId="41" xr:uid="{64D99BAD-511F-4002-A98F-FA26A0650F1F}"/>
    <cellStyle name="Walutowy 2 8" xfId="56" xr:uid="{3F163C8F-E708-49B0-9E09-86731A369B25}"/>
    <cellStyle name="Walutowy 3" xfId="9" xr:uid="{D4F76EAB-9DB6-4427-A3F6-D3D1353C358F}"/>
    <cellStyle name="Walutowy 3 2" xfId="13" xr:uid="{7F2870F2-A95D-46AA-9967-6E8A4CEEC4E2}"/>
    <cellStyle name="Walutowy 3 2 2" xfId="30" xr:uid="{DFFAF83F-F6C8-4CD4-AF8C-A4E9F874B344}"/>
    <cellStyle name="Walutowy 3 2 3" xfId="45" xr:uid="{F83BA9FB-3410-4419-89FA-CD015F9B0E7D}"/>
    <cellStyle name="Walutowy 3 2 4" xfId="60" xr:uid="{390035D0-3D5E-4EC7-AD69-86CD83BB299E}"/>
    <cellStyle name="Walutowy 3 3" xfId="16" xr:uid="{0A0EFA35-8D4C-4636-9900-31CB771B0D4A}"/>
    <cellStyle name="Walutowy 3 3 2" xfId="33" xr:uid="{1B93D274-2DA1-4BBC-9E6D-1F44179213E1}"/>
    <cellStyle name="Walutowy 3 3 3" xfId="48" xr:uid="{AB2BAC6F-7BF7-4F00-B974-763D2B8962CC}"/>
    <cellStyle name="Walutowy 3 3 4" xfId="63" xr:uid="{17F5EB12-50B4-495B-8AF3-90F4EC9F3D4B}"/>
    <cellStyle name="Walutowy 3 4" xfId="19" xr:uid="{0A9FF52B-08F1-496E-A9A1-9FB2199B87C6}"/>
    <cellStyle name="Walutowy 3 4 2" xfId="36" xr:uid="{7B5DFDF5-94A9-4168-B9D3-80F95B289B5F}"/>
    <cellStyle name="Walutowy 3 4 3" xfId="51" xr:uid="{DC23FB36-468F-4810-B43C-C8370D28714E}"/>
    <cellStyle name="Walutowy 3 4 4" xfId="66" xr:uid="{1AE66A13-0A19-4B0A-BFA9-BC0EB7AADD02}"/>
    <cellStyle name="Walutowy 3 5" xfId="22" xr:uid="{9A0DEA25-D7EA-4589-B564-33E8347D6F95}"/>
    <cellStyle name="Walutowy 3 5 2" xfId="39" xr:uid="{F0ACD193-647D-46C8-A5EE-4C5F8054A92E}"/>
    <cellStyle name="Walutowy 3 5 3" xfId="54" xr:uid="{CC376EEF-0ADA-4D66-99F1-3F9FE19559F3}"/>
    <cellStyle name="Walutowy 3 5 4" xfId="69" xr:uid="{CB357882-825B-4D18-8E07-03797C648F90}"/>
    <cellStyle name="Walutowy 3 6" xfId="27" xr:uid="{CF55BDE6-70AE-4848-9079-89B03927DCDD}"/>
    <cellStyle name="Walutowy 3 7" xfId="42" xr:uid="{056B303B-84D7-441A-967D-C7A6A6E1D37E}"/>
    <cellStyle name="Walutowy 3 8" xfId="57" xr:uid="{9A1A1B71-49F6-4329-B4B1-0B4366BD0275}"/>
    <cellStyle name="Walutowy 4" xfId="10" xr:uid="{3EC05986-13CA-465B-8B33-3247E33D5A76}"/>
    <cellStyle name="Walutowy 4 2" xfId="28" xr:uid="{546394F2-242E-466B-A149-DD876394F262}"/>
    <cellStyle name="Walutowy 4 3" xfId="43" xr:uid="{3C5D98C3-5527-4B79-AEB6-9F24F47A134C}"/>
    <cellStyle name="Walutowy 4 4" xfId="58" xr:uid="{BC8B46D7-24BE-460D-8161-CD807F4CF47E}"/>
    <cellStyle name="Walutowy 5" xfId="14" xr:uid="{746D842C-C65A-4B97-827E-C76999CAD132}"/>
    <cellStyle name="Walutowy 5 2" xfId="31" xr:uid="{FD89159A-0718-4A33-B617-0E03C02F7303}"/>
    <cellStyle name="Walutowy 5 3" xfId="46" xr:uid="{C7EA223E-A980-489F-A9DE-9B9F539C6115}"/>
    <cellStyle name="Walutowy 5 4" xfId="61" xr:uid="{4993C831-1F62-4A51-8881-433EF2296790}"/>
    <cellStyle name="Walutowy 6" xfId="17" xr:uid="{7F9F22B8-3E89-417D-973F-BF0163557234}"/>
    <cellStyle name="Walutowy 6 2" xfId="34" xr:uid="{E0FEA90B-6898-4497-9D81-6DCD4680AFCC}"/>
    <cellStyle name="Walutowy 6 3" xfId="49" xr:uid="{3B3306F6-7B0C-4285-9FAB-2D90EEDC2ACD}"/>
    <cellStyle name="Walutowy 6 4" xfId="64" xr:uid="{59DA3C9D-7218-4B7B-BBAC-6B0215949810}"/>
    <cellStyle name="Walutowy 7" xfId="20" xr:uid="{8793EB21-964B-4B31-9526-D33399FBAC72}"/>
    <cellStyle name="Walutowy 7 2" xfId="37" xr:uid="{8F42B537-35CB-4800-8561-4608CA645093}"/>
    <cellStyle name="Walutowy 7 3" xfId="52" xr:uid="{87369C69-5D50-48FF-9D6A-5B882986231A}"/>
    <cellStyle name="Walutowy 7 4" xfId="67" xr:uid="{885DAC99-DC79-4FF7-9CD4-B5EB3DECDDDC}"/>
    <cellStyle name="Walutowy 8" xfId="25" xr:uid="{DD2F443C-AADE-46CC-A420-D1723C2E149A}"/>
    <cellStyle name="Walutowy 8 2" xfId="40" xr:uid="{DB016FDD-8FD8-4DF5-95F0-5F865028A613}"/>
    <cellStyle name="Walutowy 8 3" xfId="55" xr:uid="{1EE3569A-A593-4405-87A4-3B9E306C7FC7}"/>
    <cellStyle name="Walutowy 8 4" xfId="70" xr:uid="{AD0C586C-F33D-4189-A7A0-82DDA747CC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AD60D-B29C-401F-8297-E341146D6765}">
  <dimension ref="A1:AA174"/>
  <sheetViews>
    <sheetView tabSelected="1" view="pageBreakPreview" topLeftCell="A4" zoomScale="90" zoomScaleNormal="100" zoomScaleSheetLayoutView="90" workbookViewId="0">
      <selection activeCell="C5" sqref="C5"/>
    </sheetView>
  </sheetViews>
  <sheetFormatPr defaultColWidth="9.140625" defaultRowHeight="12.75" x14ac:dyDescent="0.25"/>
  <cols>
    <col min="1" max="1" width="4.7109375" style="1" customWidth="1"/>
    <col min="2" max="2" width="73.5703125" style="2" customWidth="1"/>
    <col min="3" max="3" width="13.140625" style="1" bestFit="1" customWidth="1"/>
    <col min="4" max="4" width="9" style="30" customWidth="1"/>
    <col min="5" max="5" width="14.5703125" style="7" customWidth="1"/>
    <col min="6" max="6" width="11" style="7" customWidth="1"/>
    <col min="7" max="8" width="14.42578125" style="2" customWidth="1"/>
    <col min="9" max="9" width="15.85546875" style="2" customWidth="1"/>
    <col min="10" max="10" width="17.28515625" style="2" customWidth="1"/>
    <col min="11" max="12" width="13.7109375" style="2" customWidth="1"/>
    <col min="13" max="13" width="12.140625" style="2" customWidth="1"/>
    <col min="14" max="15" width="7.7109375" style="2" customWidth="1"/>
    <col min="16" max="16" width="9.140625" style="2" customWidth="1"/>
    <col min="17" max="17" width="13.28515625" style="2" customWidth="1"/>
    <col min="18" max="18" width="13.85546875" style="2" bestFit="1" customWidth="1"/>
    <col min="19" max="19" width="10.42578125" style="2" customWidth="1"/>
    <col min="20" max="20" width="13.28515625" style="2" customWidth="1"/>
    <col min="21" max="22" width="10.140625" style="2" bestFit="1" customWidth="1"/>
    <col min="23" max="16384" width="9.140625" style="2"/>
  </cols>
  <sheetData>
    <row r="1" spans="1:27" ht="59.25" customHeight="1" x14ac:dyDescent="0.25">
      <c r="B1" s="151" t="s">
        <v>119</v>
      </c>
      <c r="C1" s="151"/>
      <c r="D1" s="151"/>
      <c r="E1" s="151"/>
      <c r="F1" s="151"/>
      <c r="G1" s="151"/>
      <c r="N1" s="10"/>
      <c r="O1" s="10"/>
      <c r="P1" s="10"/>
      <c r="Q1" s="10"/>
      <c r="R1" s="10"/>
      <c r="S1" s="10"/>
      <c r="T1" s="10"/>
      <c r="U1" s="10"/>
      <c r="V1" s="10"/>
    </row>
    <row r="2" spans="1:27" ht="14.45" customHeight="1" x14ac:dyDescent="0.25">
      <c r="B2" s="22"/>
      <c r="C2" s="22"/>
      <c r="D2" s="22"/>
      <c r="E2" s="22"/>
      <c r="F2" s="22"/>
      <c r="G2" s="22"/>
      <c r="N2" s="10"/>
      <c r="O2" s="10"/>
      <c r="P2" s="10"/>
      <c r="R2" s="10"/>
      <c r="S2" s="10"/>
      <c r="T2" s="10"/>
      <c r="U2" s="10"/>
      <c r="V2" s="10"/>
    </row>
    <row r="3" spans="1:27" ht="14.45" customHeight="1" x14ac:dyDescent="0.25">
      <c r="B3" s="3" t="s">
        <v>15</v>
      </c>
      <c r="C3" s="22"/>
      <c r="D3" s="22"/>
      <c r="E3" s="22"/>
      <c r="F3" s="22"/>
      <c r="G3" s="22"/>
      <c r="N3" s="10"/>
      <c r="O3" s="10"/>
      <c r="P3" s="10"/>
      <c r="R3" s="10"/>
      <c r="S3" s="10"/>
      <c r="T3" s="10"/>
      <c r="U3" s="10"/>
      <c r="V3" s="10"/>
    </row>
    <row r="4" spans="1:27" ht="30.75" customHeight="1" x14ac:dyDescent="0.25">
      <c r="B4" s="150" t="s">
        <v>11</v>
      </c>
      <c r="C4" s="150"/>
      <c r="D4" s="150"/>
      <c r="E4" s="150"/>
      <c r="F4" s="150"/>
      <c r="G4" s="150"/>
      <c r="N4" s="10"/>
      <c r="O4" s="10"/>
      <c r="P4" s="10"/>
      <c r="R4" s="10"/>
      <c r="S4" s="10"/>
      <c r="T4" s="10"/>
      <c r="U4" s="10"/>
      <c r="V4" s="10"/>
    </row>
    <row r="5" spans="1:27" ht="75" customHeight="1" x14ac:dyDescent="0.25">
      <c r="B5" s="8"/>
      <c r="C5" s="8"/>
      <c r="D5" s="24"/>
      <c r="E5" s="8"/>
      <c r="F5" s="8"/>
      <c r="G5" s="32" t="s">
        <v>12</v>
      </c>
      <c r="H5" s="32">
        <f>SUM(H22,H46,H73,H80,H89,H95,H103,H110,H119,H125,H134,H148,H155)</f>
        <v>0</v>
      </c>
      <c r="I5" s="32">
        <f t="shared" ref="I5:J5" si="0">SUM(I22,I46,I73,I80,I89,I95,I103,I110,I119,I125,I134,I148,I155)</f>
        <v>0</v>
      </c>
      <c r="J5" s="32">
        <f t="shared" si="0"/>
        <v>0</v>
      </c>
      <c r="N5" s="10"/>
      <c r="O5" s="10"/>
      <c r="P5" s="10"/>
      <c r="Q5" s="10"/>
      <c r="R5" s="11"/>
      <c r="S5" s="10"/>
      <c r="T5" s="10"/>
      <c r="U5" s="10"/>
      <c r="V5" s="10"/>
    </row>
    <row r="6" spans="1:27" x14ac:dyDescent="0.25">
      <c r="D6" s="1"/>
      <c r="J6" s="23"/>
      <c r="N6" s="10"/>
      <c r="O6" s="10"/>
      <c r="P6" s="10"/>
      <c r="Q6" s="10"/>
      <c r="R6" s="10"/>
      <c r="S6" s="10"/>
      <c r="T6" s="10"/>
      <c r="U6" s="10"/>
      <c r="V6" s="10"/>
      <c r="W6" s="10"/>
      <c r="X6" s="10"/>
      <c r="Y6" s="10"/>
      <c r="Z6" s="10"/>
      <c r="AA6" s="10"/>
    </row>
    <row r="7" spans="1:27" ht="12.75" customHeight="1" x14ac:dyDescent="0.25">
      <c r="A7" s="147" t="s">
        <v>55</v>
      </c>
      <c r="B7" s="147"/>
      <c r="C7" s="147"/>
      <c r="D7" s="147"/>
      <c r="E7" s="147"/>
      <c r="F7" s="147"/>
      <c r="G7" s="147"/>
      <c r="H7" s="147"/>
      <c r="I7" s="147"/>
      <c r="J7" s="147"/>
      <c r="N7" s="10"/>
      <c r="O7" s="10"/>
      <c r="P7" s="10"/>
      <c r="Q7" s="10"/>
      <c r="R7" s="10"/>
      <c r="S7" s="10"/>
      <c r="T7" s="10"/>
      <c r="U7" s="10"/>
      <c r="V7" s="10"/>
      <c r="W7" s="10"/>
      <c r="X7" s="10"/>
      <c r="Y7" s="10"/>
      <c r="Z7" s="10"/>
      <c r="AA7" s="10"/>
    </row>
    <row r="8" spans="1:27" ht="45" x14ac:dyDescent="0.25">
      <c r="A8" s="48" t="s">
        <v>0</v>
      </c>
      <c r="B8" s="49" t="s">
        <v>1</v>
      </c>
      <c r="C8" s="48" t="s">
        <v>2</v>
      </c>
      <c r="D8" s="48" t="s">
        <v>64</v>
      </c>
      <c r="E8" s="50" t="s">
        <v>101</v>
      </c>
      <c r="F8" s="51" t="s">
        <v>8</v>
      </c>
      <c r="G8" s="48" t="s">
        <v>9</v>
      </c>
      <c r="H8" s="48" t="s">
        <v>10</v>
      </c>
      <c r="I8" s="52" t="s">
        <v>3</v>
      </c>
      <c r="J8" s="4" t="s">
        <v>13</v>
      </c>
      <c r="K8" s="4" t="s">
        <v>14</v>
      </c>
      <c r="L8" s="4" t="s">
        <v>19</v>
      </c>
      <c r="M8" s="19"/>
      <c r="N8" s="18"/>
      <c r="O8" s="18"/>
      <c r="P8" s="18"/>
      <c r="Q8" s="12"/>
      <c r="R8" s="12"/>
      <c r="S8" s="24"/>
      <c r="T8" s="10"/>
      <c r="U8" s="10"/>
      <c r="V8" s="10"/>
      <c r="W8" s="10"/>
      <c r="X8" s="10"/>
      <c r="Y8" s="10"/>
      <c r="Z8" s="10"/>
    </row>
    <row r="9" spans="1:27" ht="213.75" customHeight="1" x14ac:dyDescent="0.25">
      <c r="A9" s="53">
        <v>1</v>
      </c>
      <c r="B9" s="54" t="s">
        <v>22</v>
      </c>
      <c r="C9" s="55" t="s">
        <v>4</v>
      </c>
      <c r="D9" s="56">
        <v>625</v>
      </c>
      <c r="E9" s="57"/>
      <c r="F9" s="58">
        <v>0.08</v>
      </c>
      <c r="G9" s="59"/>
      <c r="H9" s="59"/>
      <c r="I9" s="59"/>
      <c r="J9" s="6"/>
      <c r="K9" s="6"/>
      <c r="L9" s="6" t="s">
        <v>21</v>
      </c>
      <c r="M9" s="11"/>
      <c r="N9" s="10"/>
      <c r="O9" s="10"/>
      <c r="P9" s="10"/>
      <c r="Q9" s="25"/>
      <c r="R9" s="25"/>
      <c r="S9" s="27"/>
      <c r="T9" s="10"/>
      <c r="U9" s="10"/>
      <c r="V9" s="10"/>
      <c r="W9" s="10"/>
      <c r="X9" s="10"/>
      <c r="Y9" s="10"/>
      <c r="Z9" s="10"/>
    </row>
    <row r="10" spans="1:27" ht="269.25" customHeight="1" x14ac:dyDescent="0.25">
      <c r="A10" s="53">
        <v>2</v>
      </c>
      <c r="B10" s="54" t="s">
        <v>23</v>
      </c>
      <c r="C10" s="55" t="s">
        <v>4</v>
      </c>
      <c r="D10" s="56">
        <v>1</v>
      </c>
      <c r="E10" s="57"/>
      <c r="F10" s="58">
        <v>0.08</v>
      </c>
      <c r="G10" s="59"/>
      <c r="H10" s="59"/>
      <c r="I10" s="59"/>
      <c r="J10" s="6"/>
      <c r="K10" s="6"/>
      <c r="L10" s="6" t="s">
        <v>21</v>
      </c>
      <c r="M10" s="11"/>
      <c r="N10" s="10"/>
      <c r="O10" s="10"/>
      <c r="P10" s="10"/>
      <c r="Q10" s="25"/>
      <c r="R10" s="25"/>
      <c r="S10" s="27"/>
      <c r="T10" s="10"/>
      <c r="U10" s="10"/>
      <c r="V10" s="10"/>
      <c r="W10" s="10"/>
      <c r="X10" s="10"/>
      <c r="Y10" s="10"/>
      <c r="Z10" s="10"/>
    </row>
    <row r="11" spans="1:27" ht="246" customHeight="1" x14ac:dyDescent="0.25">
      <c r="A11" s="53">
        <v>3</v>
      </c>
      <c r="B11" s="54" t="s">
        <v>25</v>
      </c>
      <c r="C11" s="55" t="s">
        <v>4</v>
      </c>
      <c r="D11" s="56">
        <v>400</v>
      </c>
      <c r="E11" s="57"/>
      <c r="F11" s="58">
        <v>0.08</v>
      </c>
      <c r="G11" s="60"/>
      <c r="H11" s="60"/>
      <c r="I11" s="60"/>
      <c r="J11" s="6"/>
      <c r="K11" s="6"/>
      <c r="L11" s="6" t="s">
        <v>21</v>
      </c>
      <c r="M11" s="11"/>
      <c r="N11" s="10"/>
      <c r="O11" s="10"/>
      <c r="P11" s="10"/>
      <c r="Q11" s="25"/>
      <c r="R11" s="25"/>
      <c r="S11" s="27"/>
      <c r="T11" s="10"/>
      <c r="U11" s="10"/>
      <c r="V11" s="10"/>
      <c r="W11" s="10"/>
      <c r="X11" s="10"/>
      <c r="Y11" s="10"/>
      <c r="Z11" s="10"/>
    </row>
    <row r="12" spans="1:27" ht="193.5" customHeight="1" x14ac:dyDescent="0.25">
      <c r="A12" s="53">
        <v>4</v>
      </c>
      <c r="B12" s="61" t="s">
        <v>24</v>
      </c>
      <c r="C12" s="55" t="s">
        <v>4</v>
      </c>
      <c r="D12" s="56">
        <v>120</v>
      </c>
      <c r="E12" s="62"/>
      <c r="F12" s="58">
        <v>0.08</v>
      </c>
      <c r="G12" s="60"/>
      <c r="H12" s="60"/>
      <c r="I12" s="60"/>
      <c r="J12" s="6"/>
      <c r="K12" s="6"/>
      <c r="L12" s="6" t="s">
        <v>21</v>
      </c>
      <c r="M12" s="11"/>
      <c r="N12" s="10"/>
      <c r="O12" s="10"/>
      <c r="P12" s="10"/>
      <c r="Q12" s="25"/>
      <c r="R12" s="25"/>
      <c r="S12" s="27"/>
      <c r="T12" s="10"/>
      <c r="U12" s="10"/>
      <c r="V12" s="10"/>
      <c r="W12" s="10"/>
      <c r="X12" s="10"/>
      <c r="Y12" s="10"/>
      <c r="Z12" s="10"/>
    </row>
    <row r="13" spans="1:27" ht="251.25" customHeight="1" x14ac:dyDescent="0.25">
      <c r="A13" s="53">
        <v>5</v>
      </c>
      <c r="B13" s="61" t="s">
        <v>26</v>
      </c>
      <c r="C13" s="55" t="s">
        <v>4</v>
      </c>
      <c r="D13" s="56">
        <v>610</v>
      </c>
      <c r="E13" s="62"/>
      <c r="F13" s="58">
        <v>0.08</v>
      </c>
      <c r="G13" s="60"/>
      <c r="H13" s="60"/>
      <c r="I13" s="60"/>
      <c r="J13" s="6"/>
      <c r="K13" s="6"/>
      <c r="L13" s="6" t="s">
        <v>21</v>
      </c>
      <c r="M13" s="11"/>
      <c r="N13" s="10"/>
      <c r="O13" s="10"/>
      <c r="P13" s="10"/>
      <c r="Q13" s="25"/>
      <c r="R13" s="25"/>
      <c r="S13" s="27"/>
      <c r="T13" s="10"/>
      <c r="U13" s="10"/>
      <c r="V13" s="10"/>
      <c r="W13" s="10"/>
      <c r="X13" s="10"/>
      <c r="Y13" s="10"/>
      <c r="Z13" s="10"/>
    </row>
    <row r="14" spans="1:27" ht="291" customHeight="1" x14ac:dyDescent="0.25">
      <c r="A14" s="53">
        <v>6</v>
      </c>
      <c r="B14" s="54" t="s">
        <v>27</v>
      </c>
      <c r="C14" s="55" t="s">
        <v>4</v>
      </c>
      <c r="D14" s="56">
        <v>5</v>
      </c>
      <c r="E14" s="62"/>
      <c r="F14" s="58">
        <v>0.08</v>
      </c>
      <c r="G14" s="60"/>
      <c r="H14" s="60"/>
      <c r="I14" s="60"/>
      <c r="J14" s="6"/>
      <c r="K14" s="6"/>
      <c r="L14" s="6" t="s">
        <v>21</v>
      </c>
      <c r="M14" s="11"/>
      <c r="N14" s="10"/>
      <c r="O14" s="10"/>
      <c r="P14" s="10"/>
      <c r="Q14" s="25"/>
      <c r="R14" s="25"/>
      <c r="S14" s="27"/>
      <c r="T14" s="10"/>
      <c r="U14" s="10"/>
      <c r="V14" s="10"/>
      <c r="W14" s="10"/>
      <c r="X14" s="10"/>
      <c r="Y14" s="10"/>
      <c r="Z14" s="10"/>
    </row>
    <row r="15" spans="1:27" ht="386.25" customHeight="1" x14ac:dyDescent="0.25">
      <c r="A15" s="53">
        <v>7</v>
      </c>
      <c r="B15" s="54" t="s">
        <v>28</v>
      </c>
      <c r="C15" s="55" t="s">
        <v>4</v>
      </c>
      <c r="D15" s="56">
        <v>100</v>
      </c>
      <c r="E15" s="62"/>
      <c r="F15" s="58">
        <v>0.08</v>
      </c>
      <c r="G15" s="60"/>
      <c r="H15" s="60"/>
      <c r="I15" s="60"/>
      <c r="J15" s="6"/>
      <c r="K15" s="6"/>
      <c r="L15" s="6" t="s">
        <v>21</v>
      </c>
      <c r="M15" s="11"/>
      <c r="N15" s="10"/>
      <c r="O15" s="10"/>
      <c r="P15" s="10"/>
      <c r="Q15" s="25"/>
      <c r="R15" s="25"/>
      <c r="S15" s="27"/>
      <c r="T15" s="10"/>
      <c r="U15" s="10"/>
      <c r="V15" s="10"/>
      <c r="W15" s="10"/>
      <c r="X15" s="10"/>
      <c r="Y15" s="10"/>
      <c r="Z15" s="10"/>
    </row>
    <row r="16" spans="1:27" ht="234" customHeight="1" x14ac:dyDescent="0.25">
      <c r="A16" s="53">
        <v>8</v>
      </c>
      <c r="B16" s="54" t="s">
        <v>29</v>
      </c>
      <c r="C16" s="55" t="s">
        <v>4</v>
      </c>
      <c r="D16" s="56">
        <v>1</v>
      </c>
      <c r="E16" s="63"/>
      <c r="F16" s="58">
        <v>0.08</v>
      </c>
      <c r="G16" s="60"/>
      <c r="H16" s="60"/>
      <c r="I16" s="60"/>
      <c r="J16" s="6"/>
      <c r="K16" s="6"/>
      <c r="L16" s="6" t="s">
        <v>21</v>
      </c>
      <c r="M16" s="11"/>
      <c r="N16" s="10"/>
      <c r="O16" s="10"/>
      <c r="P16" s="10"/>
      <c r="Q16" s="25"/>
      <c r="R16" s="25"/>
      <c r="S16" s="27"/>
      <c r="T16" s="10"/>
      <c r="U16" s="10"/>
      <c r="V16" s="10"/>
      <c r="W16" s="10"/>
      <c r="X16" s="10"/>
      <c r="Y16" s="10"/>
      <c r="Z16" s="10"/>
    </row>
    <row r="17" spans="1:27" ht="194.25" customHeight="1" x14ac:dyDescent="0.25">
      <c r="A17" s="53">
        <v>9</v>
      </c>
      <c r="B17" s="54" t="s">
        <v>30</v>
      </c>
      <c r="C17" s="55" t="s">
        <v>4</v>
      </c>
      <c r="D17" s="56">
        <v>2</v>
      </c>
      <c r="E17" s="63"/>
      <c r="F17" s="58">
        <v>0.08</v>
      </c>
      <c r="G17" s="60"/>
      <c r="H17" s="60"/>
      <c r="I17" s="60"/>
      <c r="J17" s="6"/>
      <c r="K17" s="6"/>
      <c r="L17" s="6" t="s">
        <v>21</v>
      </c>
      <c r="M17" s="11"/>
      <c r="N17" s="10"/>
      <c r="O17" s="10"/>
      <c r="P17" s="10"/>
      <c r="Q17" s="25"/>
      <c r="R17" s="25"/>
      <c r="S17" s="27"/>
      <c r="T17" s="10"/>
      <c r="U17" s="10"/>
      <c r="V17" s="10"/>
      <c r="W17" s="10"/>
      <c r="X17" s="10"/>
      <c r="Y17" s="10"/>
      <c r="Z17" s="10"/>
    </row>
    <row r="18" spans="1:27" ht="206.25" customHeight="1" x14ac:dyDescent="0.25">
      <c r="A18" s="53">
        <v>10</v>
      </c>
      <c r="B18" s="54" t="s">
        <v>31</v>
      </c>
      <c r="C18" s="55" t="s">
        <v>4</v>
      </c>
      <c r="D18" s="56">
        <v>10</v>
      </c>
      <c r="E18" s="63"/>
      <c r="F18" s="58">
        <v>0.08</v>
      </c>
      <c r="G18" s="60"/>
      <c r="H18" s="60"/>
      <c r="I18" s="60"/>
      <c r="J18" s="6"/>
      <c r="K18" s="6"/>
      <c r="L18" s="6" t="s">
        <v>21</v>
      </c>
      <c r="M18" s="11"/>
      <c r="N18" s="10"/>
      <c r="O18" s="10"/>
      <c r="P18" s="10"/>
      <c r="Q18" s="25"/>
      <c r="R18" s="25"/>
      <c r="S18" s="27"/>
      <c r="T18" s="10"/>
      <c r="U18" s="10"/>
      <c r="V18" s="10"/>
      <c r="W18" s="10"/>
      <c r="X18" s="10"/>
      <c r="Y18" s="10"/>
      <c r="Z18" s="10"/>
    </row>
    <row r="19" spans="1:27" ht="130.5" customHeight="1" x14ac:dyDescent="0.25">
      <c r="A19" s="53">
        <v>11</v>
      </c>
      <c r="B19" s="64" t="s">
        <v>47</v>
      </c>
      <c r="C19" s="65" t="s">
        <v>4</v>
      </c>
      <c r="D19" s="56">
        <v>1</v>
      </c>
      <c r="E19" s="63"/>
      <c r="F19" s="58">
        <v>0.08</v>
      </c>
      <c r="G19" s="60"/>
      <c r="H19" s="60"/>
      <c r="I19" s="60"/>
      <c r="J19" s="6"/>
      <c r="K19" s="6"/>
      <c r="L19" s="6" t="s">
        <v>21</v>
      </c>
      <c r="M19" s="11"/>
      <c r="N19" s="10"/>
      <c r="O19" s="10"/>
      <c r="P19" s="10"/>
      <c r="Q19" s="25"/>
      <c r="R19" s="25"/>
      <c r="S19" s="27"/>
      <c r="T19" s="10"/>
      <c r="U19" s="10"/>
      <c r="V19" s="10"/>
      <c r="W19" s="10"/>
      <c r="X19" s="10"/>
      <c r="Y19" s="10"/>
      <c r="Z19" s="10"/>
    </row>
    <row r="20" spans="1:27" ht="91.5" customHeight="1" x14ac:dyDescent="0.25">
      <c r="A20" s="53">
        <v>12</v>
      </c>
      <c r="B20" s="64" t="s">
        <v>61</v>
      </c>
      <c r="C20" s="65" t="s">
        <v>4</v>
      </c>
      <c r="D20" s="56">
        <v>5</v>
      </c>
      <c r="E20" s="63"/>
      <c r="F20" s="58">
        <v>0.08</v>
      </c>
      <c r="G20" s="60"/>
      <c r="H20" s="60"/>
      <c r="I20" s="60"/>
      <c r="J20" s="6"/>
      <c r="K20" s="6"/>
      <c r="L20" s="6" t="s">
        <v>21</v>
      </c>
      <c r="M20" s="11"/>
      <c r="N20" s="10"/>
      <c r="O20" s="10"/>
      <c r="P20" s="10"/>
      <c r="Q20" s="25"/>
      <c r="R20" s="25"/>
      <c r="S20" s="27"/>
      <c r="T20" s="10"/>
      <c r="U20" s="10"/>
      <c r="V20" s="10"/>
      <c r="W20" s="10"/>
      <c r="X20" s="10"/>
      <c r="Y20" s="10"/>
      <c r="Z20" s="10"/>
    </row>
    <row r="21" spans="1:27" ht="178.5" customHeight="1" x14ac:dyDescent="0.25">
      <c r="A21" s="53">
        <v>13</v>
      </c>
      <c r="B21" s="54" t="s">
        <v>32</v>
      </c>
      <c r="C21" s="55" t="s">
        <v>4</v>
      </c>
      <c r="D21" s="56">
        <v>30</v>
      </c>
      <c r="E21" s="142"/>
      <c r="F21" s="58">
        <v>0.08</v>
      </c>
      <c r="G21" s="60"/>
      <c r="H21" s="60"/>
      <c r="I21" s="60"/>
      <c r="J21" s="6"/>
      <c r="K21" s="6"/>
      <c r="L21" s="6" t="s">
        <v>21</v>
      </c>
      <c r="M21" s="11"/>
      <c r="N21" s="10"/>
      <c r="O21" s="10"/>
      <c r="P21" s="10"/>
      <c r="Q21" s="25"/>
      <c r="R21" s="25"/>
      <c r="S21" s="27"/>
      <c r="T21" s="10"/>
      <c r="U21" s="10"/>
      <c r="V21" s="10"/>
      <c r="W21" s="10"/>
      <c r="X21" s="10"/>
      <c r="Y21" s="10"/>
      <c r="Z21" s="10"/>
    </row>
    <row r="22" spans="1:27" ht="15" x14ac:dyDescent="0.25">
      <c r="A22" s="66"/>
      <c r="B22" s="67"/>
      <c r="C22" s="66"/>
      <c r="D22" s="66"/>
      <c r="E22" s="68"/>
      <c r="F22" s="69"/>
      <c r="G22" s="70" t="s">
        <v>12</v>
      </c>
      <c r="H22" s="70">
        <f>SUM(G9:G21)</f>
        <v>0</v>
      </c>
      <c r="I22" s="70">
        <f>SUM(H9:H21)</f>
        <v>0</v>
      </c>
      <c r="J22" s="70">
        <f>SUM(I9:I21)</f>
        <v>0</v>
      </c>
      <c r="N22" s="10"/>
      <c r="O22" s="10"/>
      <c r="P22" s="10"/>
      <c r="Q22" s="10"/>
      <c r="R22" s="11"/>
      <c r="S22" s="10"/>
      <c r="T22" s="10"/>
      <c r="U22" s="10"/>
      <c r="V22" s="10"/>
      <c r="W22" s="10"/>
      <c r="X22" s="10"/>
      <c r="Y22" s="10"/>
      <c r="Z22" s="10"/>
      <c r="AA22" s="10"/>
    </row>
    <row r="23" spans="1:27" ht="15" x14ac:dyDescent="0.25">
      <c r="A23" s="66"/>
      <c r="B23" s="67"/>
      <c r="C23" s="66"/>
      <c r="D23" s="66"/>
      <c r="E23" s="68"/>
      <c r="F23" s="69"/>
      <c r="G23" s="71"/>
      <c r="H23" s="71"/>
      <c r="I23" s="71"/>
      <c r="J23" s="72"/>
      <c r="N23" s="10"/>
      <c r="O23" s="10"/>
      <c r="P23" s="10"/>
      <c r="Q23" s="10"/>
      <c r="R23" s="10"/>
      <c r="S23" s="10"/>
      <c r="T23" s="10"/>
      <c r="U23" s="10"/>
      <c r="V23" s="10"/>
      <c r="W23" s="10"/>
      <c r="X23" s="10"/>
      <c r="Y23" s="10"/>
      <c r="Z23" s="10"/>
      <c r="AA23" s="10"/>
    </row>
    <row r="24" spans="1:27" ht="15" x14ac:dyDescent="0.25">
      <c r="A24" s="66"/>
      <c r="B24" s="67"/>
      <c r="C24" s="66"/>
      <c r="D24" s="73"/>
      <c r="E24" s="74"/>
      <c r="F24" s="69"/>
      <c r="G24" s="75"/>
      <c r="H24" s="71"/>
      <c r="I24" s="71"/>
      <c r="J24" s="76"/>
      <c r="N24" s="10"/>
      <c r="O24" s="10"/>
      <c r="P24" s="10"/>
      <c r="Q24" s="10"/>
      <c r="R24" s="10"/>
      <c r="S24" s="10"/>
      <c r="T24" s="10"/>
      <c r="U24" s="10"/>
      <c r="V24" s="10"/>
      <c r="W24" s="10"/>
      <c r="X24" s="10"/>
      <c r="Y24" s="10"/>
      <c r="Z24" s="10"/>
      <c r="AA24" s="10"/>
    </row>
    <row r="25" spans="1:27" ht="15" x14ac:dyDescent="0.25">
      <c r="A25" s="147" t="s">
        <v>52</v>
      </c>
      <c r="B25" s="147"/>
      <c r="C25" s="147"/>
      <c r="D25" s="147"/>
      <c r="E25" s="147"/>
      <c r="F25" s="147"/>
      <c r="G25" s="147"/>
      <c r="H25" s="147"/>
      <c r="I25" s="147"/>
      <c r="J25" s="147"/>
      <c r="N25" s="10"/>
      <c r="O25" s="10"/>
      <c r="P25" s="10"/>
      <c r="Q25" s="10"/>
      <c r="R25" s="10"/>
      <c r="S25" s="10"/>
      <c r="T25" s="10"/>
      <c r="U25" s="10"/>
      <c r="V25" s="10"/>
      <c r="W25" s="10"/>
      <c r="X25" s="10"/>
      <c r="Y25" s="10"/>
      <c r="Z25" s="10"/>
      <c r="AA25" s="10"/>
    </row>
    <row r="26" spans="1:27" ht="45.75" thickBot="1" x14ac:dyDescent="0.3">
      <c r="A26" s="48" t="s">
        <v>0</v>
      </c>
      <c r="B26" s="49" t="s">
        <v>1</v>
      </c>
      <c r="C26" s="48" t="s">
        <v>2</v>
      </c>
      <c r="D26" s="48" t="s">
        <v>64</v>
      </c>
      <c r="E26" s="50" t="s">
        <v>101</v>
      </c>
      <c r="F26" s="51" t="s">
        <v>8</v>
      </c>
      <c r="G26" s="48" t="s">
        <v>9</v>
      </c>
      <c r="H26" s="48" t="s">
        <v>10</v>
      </c>
      <c r="I26" s="52" t="s">
        <v>3</v>
      </c>
      <c r="J26" s="4" t="s">
        <v>13</v>
      </c>
      <c r="K26" s="4" t="s">
        <v>14</v>
      </c>
      <c r="L26" s="4" t="s">
        <v>19</v>
      </c>
      <c r="M26" s="18"/>
      <c r="N26" s="18"/>
      <c r="O26" s="18"/>
      <c r="P26" s="18"/>
      <c r="Q26" s="12"/>
      <c r="R26" s="12"/>
      <c r="S26" s="24"/>
      <c r="T26" s="10"/>
      <c r="U26" s="10"/>
      <c r="V26" s="10"/>
      <c r="W26" s="10"/>
      <c r="X26" s="10"/>
      <c r="Y26" s="10"/>
      <c r="Z26" s="10"/>
    </row>
    <row r="27" spans="1:27" ht="300.75" customHeight="1" x14ac:dyDescent="0.25">
      <c r="A27" s="53">
        <v>1</v>
      </c>
      <c r="B27" s="54" t="s">
        <v>49</v>
      </c>
      <c r="C27" s="55" t="s">
        <v>4</v>
      </c>
      <c r="D27" s="56">
        <v>220</v>
      </c>
      <c r="E27" s="77"/>
      <c r="F27" s="58">
        <v>0.08</v>
      </c>
      <c r="G27" s="60"/>
      <c r="H27" s="60"/>
      <c r="I27" s="60"/>
      <c r="J27" s="6"/>
      <c r="K27" s="6"/>
      <c r="L27" s="6" t="s">
        <v>21</v>
      </c>
      <c r="M27" s="20"/>
      <c r="N27" s="10"/>
      <c r="O27" s="10"/>
      <c r="P27" s="10"/>
      <c r="Q27" s="25"/>
      <c r="R27" s="25"/>
      <c r="S27" s="27"/>
      <c r="T27" s="10"/>
      <c r="U27" s="10"/>
      <c r="V27" s="10"/>
      <c r="W27" s="10"/>
      <c r="X27" s="10"/>
      <c r="Y27" s="10"/>
      <c r="Z27" s="10"/>
    </row>
    <row r="28" spans="1:27" ht="170.25" customHeight="1" x14ac:dyDescent="0.25">
      <c r="A28" s="53">
        <v>2</v>
      </c>
      <c r="B28" s="54" t="s">
        <v>72</v>
      </c>
      <c r="C28" s="55" t="s">
        <v>4</v>
      </c>
      <c r="D28" s="56">
        <v>7</v>
      </c>
      <c r="E28" s="57"/>
      <c r="F28" s="58">
        <v>0.08</v>
      </c>
      <c r="G28" s="60"/>
      <c r="H28" s="60"/>
      <c r="I28" s="60"/>
      <c r="J28" s="6"/>
      <c r="K28" s="6"/>
      <c r="L28" s="6" t="s">
        <v>21</v>
      </c>
      <c r="M28" s="20"/>
      <c r="N28" s="10"/>
      <c r="O28" s="10"/>
      <c r="P28" s="10"/>
      <c r="Q28" s="25"/>
      <c r="R28" s="25"/>
      <c r="S28" s="27"/>
      <c r="T28" s="10"/>
      <c r="U28" s="10"/>
      <c r="V28" s="10"/>
      <c r="W28" s="10"/>
      <c r="X28" s="10"/>
      <c r="Y28" s="10"/>
      <c r="Z28" s="10"/>
    </row>
    <row r="29" spans="1:27" ht="227.25" customHeight="1" x14ac:dyDescent="0.25">
      <c r="A29" s="53">
        <v>3</v>
      </c>
      <c r="B29" s="54" t="s">
        <v>40</v>
      </c>
      <c r="C29" s="55" t="s">
        <v>4</v>
      </c>
      <c r="D29" s="56">
        <v>1</v>
      </c>
      <c r="E29" s="78"/>
      <c r="F29" s="79">
        <v>0.08</v>
      </c>
      <c r="G29" s="60"/>
      <c r="H29" s="60"/>
      <c r="I29" s="60"/>
      <c r="J29" s="6"/>
      <c r="K29" s="6"/>
      <c r="L29" s="6" t="s">
        <v>21</v>
      </c>
      <c r="M29" s="20"/>
      <c r="N29" s="10"/>
      <c r="O29" s="10"/>
      <c r="P29" s="10"/>
      <c r="Q29" s="25"/>
      <c r="R29" s="25"/>
      <c r="S29" s="27"/>
      <c r="T29" s="10"/>
      <c r="U29" s="10"/>
      <c r="V29" s="10"/>
      <c r="W29" s="10"/>
      <c r="X29" s="10"/>
      <c r="Y29" s="10"/>
      <c r="Z29" s="10"/>
    </row>
    <row r="30" spans="1:27" ht="189.75" customHeight="1" x14ac:dyDescent="0.25">
      <c r="A30" s="53">
        <v>4</v>
      </c>
      <c r="B30" s="54" t="s">
        <v>41</v>
      </c>
      <c r="C30" s="55" t="s">
        <v>4</v>
      </c>
      <c r="D30" s="56">
        <v>5</v>
      </c>
      <c r="E30" s="57"/>
      <c r="F30" s="80">
        <v>0.08</v>
      </c>
      <c r="G30" s="60"/>
      <c r="H30" s="60"/>
      <c r="I30" s="60"/>
      <c r="J30" s="6"/>
      <c r="K30" s="6"/>
      <c r="L30" s="6" t="s">
        <v>21</v>
      </c>
      <c r="M30" s="20"/>
      <c r="N30" s="10"/>
      <c r="O30" s="10"/>
      <c r="P30" s="10"/>
      <c r="Q30" s="25"/>
      <c r="R30" s="25"/>
      <c r="S30" s="27"/>
      <c r="T30" s="10"/>
      <c r="U30" s="10"/>
      <c r="V30" s="10"/>
      <c r="W30" s="10"/>
      <c r="X30" s="10"/>
      <c r="Y30" s="10"/>
      <c r="Z30" s="10"/>
    </row>
    <row r="31" spans="1:27" ht="179.25" customHeight="1" x14ac:dyDescent="0.25">
      <c r="A31" s="53">
        <v>5</v>
      </c>
      <c r="B31" s="54" t="s">
        <v>50</v>
      </c>
      <c r="C31" s="55" t="s">
        <v>4</v>
      </c>
      <c r="D31" s="56">
        <v>15</v>
      </c>
      <c r="E31" s="57"/>
      <c r="F31" s="80">
        <v>0.08</v>
      </c>
      <c r="G31" s="60"/>
      <c r="H31" s="60"/>
      <c r="I31" s="60"/>
      <c r="J31" s="6"/>
      <c r="K31" s="6"/>
      <c r="L31" s="6" t="s">
        <v>21</v>
      </c>
      <c r="M31" s="20"/>
      <c r="N31" s="10"/>
      <c r="O31" s="10"/>
      <c r="P31" s="10"/>
      <c r="Q31" s="25"/>
      <c r="R31" s="25"/>
      <c r="S31" s="27"/>
      <c r="T31" s="10"/>
      <c r="U31" s="10"/>
      <c r="V31" s="10"/>
      <c r="W31" s="10"/>
      <c r="X31" s="10"/>
      <c r="Y31" s="10"/>
      <c r="Z31" s="10"/>
    </row>
    <row r="32" spans="1:27" ht="106.5" customHeight="1" x14ac:dyDescent="0.25">
      <c r="A32" s="53">
        <v>6</v>
      </c>
      <c r="B32" s="54" t="s">
        <v>90</v>
      </c>
      <c r="C32" s="55" t="s">
        <v>4</v>
      </c>
      <c r="D32" s="56">
        <v>10</v>
      </c>
      <c r="E32" s="57"/>
      <c r="F32" s="80">
        <v>0.08</v>
      </c>
      <c r="G32" s="60"/>
      <c r="H32" s="60"/>
      <c r="I32" s="60"/>
      <c r="J32" s="6"/>
      <c r="K32" s="6"/>
      <c r="L32" s="6" t="s">
        <v>21</v>
      </c>
      <c r="M32" s="20"/>
      <c r="N32" s="10"/>
      <c r="O32" s="10"/>
      <c r="P32" s="10"/>
      <c r="Q32" s="25"/>
      <c r="R32" s="25"/>
      <c r="S32" s="27"/>
      <c r="T32" s="10"/>
      <c r="U32" s="10"/>
      <c r="V32" s="10"/>
      <c r="W32" s="10"/>
      <c r="X32" s="10"/>
      <c r="Y32" s="10"/>
      <c r="Z32" s="10"/>
    </row>
    <row r="33" spans="1:27" ht="409.5" customHeight="1" x14ac:dyDescent="0.25">
      <c r="A33" s="53">
        <v>7</v>
      </c>
      <c r="B33" s="81" t="s">
        <v>93</v>
      </c>
      <c r="C33" s="55" t="s">
        <v>4</v>
      </c>
      <c r="D33" s="56">
        <v>225</v>
      </c>
      <c r="E33" s="57"/>
      <c r="F33" s="80">
        <v>0.08</v>
      </c>
      <c r="G33" s="60"/>
      <c r="H33" s="60"/>
      <c r="I33" s="60"/>
      <c r="J33" s="6"/>
      <c r="K33" s="6"/>
      <c r="L33" s="6" t="s">
        <v>21</v>
      </c>
      <c r="M33" s="20"/>
      <c r="N33" s="10"/>
      <c r="O33" s="10"/>
      <c r="P33" s="10"/>
      <c r="Q33" s="25"/>
      <c r="R33" s="25"/>
      <c r="S33" s="27"/>
      <c r="T33" s="10"/>
      <c r="U33" s="10"/>
      <c r="V33" s="10"/>
      <c r="W33" s="10"/>
      <c r="X33" s="10"/>
      <c r="Y33" s="10"/>
      <c r="Z33" s="10"/>
    </row>
    <row r="34" spans="1:27" ht="327.75" customHeight="1" x14ac:dyDescent="0.25">
      <c r="A34" s="53">
        <v>8</v>
      </c>
      <c r="B34" s="54" t="s">
        <v>65</v>
      </c>
      <c r="C34" s="55" t="s">
        <v>4</v>
      </c>
      <c r="D34" s="56">
        <v>120</v>
      </c>
      <c r="E34" s="82"/>
      <c r="F34" s="83">
        <v>0.08</v>
      </c>
      <c r="G34" s="60"/>
      <c r="H34" s="60"/>
      <c r="I34" s="60"/>
      <c r="J34" s="6"/>
      <c r="K34" s="6"/>
      <c r="L34" s="6" t="s">
        <v>21</v>
      </c>
      <c r="M34" s="20"/>
      <c r="N34" s="10"/>
      <c r="O34" s="10"/>
      <c r="P34" s="10"/>
      <c r="Q34" s="25"/>
      <c r="R34" s="25"/>
      <c r="S34" s="27"/>
      <c r="T34" s="10"/>
      <c r="U34" s="10"/>
      <c r="V34" s="10"/>
      <c r="W34" s="10"/>
      <c r="X34" s="10"/>
      <c r="Y34" s="10"/>
      <c r="Z34" s="10"/>
    </row>
    <row r="35" spans="1:27" ht="244.5" customHeight="1" x14ac:dyDescent="0.25">
      <c r="A35" s="53">
        <v>9</v>
      </c>
      <c r="B35" s="54" t="s">
        <v>109</v>
      </c>
      <c r="C35" s="55" t="s">
        <v>4</v>
      </c>
      <c r="D35" s="56">
        <v>200</v>
      </c>
      <c r="E35" s="84"/>
      <c r="F35" s="58">
        <v>0.08</v>
      </c>
      <c r="G35" s="60"/>
      <c r="H35" s="60"/>
      <c r="I35" s="60"/>
      <c r="J35" s="6"/>
      <c r="K35" s="6"/>
      <c r="L35" s="6" t="s">
        <v>21</v>
      </c>
      <c r="M35" s="20"/>
      <c r="N35" s="10"/>
      <c r="O35" s="10"/>
      <c r="P35" s="10"/>
      <c r="Q35" s="25"/>
      <c r="R35" s="25"/>
      <c r="S35" s="27"/>
      <c r="T35" s="10"/>
      <c r="U35" s="10"/>
      <c r="V35" s="10"/>
      <c r="W35" s="10"/>
      <c r="X35" s="10"/>
      <c r="Y35" s="10"/>
      <c r="Z35" s="10"/>
    </row>
    <row r="36" spans="1:27" ht="87" customHeight="1" x14ac:dyDescent="0.25">
      <c r="A36" s="53">
        <v>10</v>
      </c>
      <c r="B36" s="54" t="s">
        <v>42</v>
      </c>
      <c r="C36" s="55" t="s">
        <v>4</v>
      </c>
      <c r="D36" s="56">
        <v>20</v>
      </c>
      <c r="E36" s="84"/>
      <c r="F36" s="58">
        <v>0.08</v>
      </c>
      <c r="G36" s="60"/>
      <c r="H36" s="60"/>
      <c r="I36" s="60"/>
      <c r="J36" s="6"/>
      <c r="K36" s="6"/>
      <c r="L36" s="6" t="s">
        <v>21</v>
      </c>
      <c r="M36" s="20"/>
      <c r="N36" s="10"/>
      <c r="O36" s="10"/>
      <c r="P36" s="10"/>
      <c r="Q36" s="25"/>
      <c r="R36" s="25"/>
      <c r="S36" s="27"/>
      <c r="T36" s="10"/>
      <c r="U36" s="10"/>
      <c r="V36" s="10"/>
      <c r="W36" s="10"/>
      <c r="X36" s="10"/>
      <c r="Y36" s="10"/>
      <c r="Z36" s="10"/>
    </row>
    <row r="37" spans="1:27" ht="198" customHeight="1" x14ac:dyDescent="0.25">
      <c r="A37" s="53">
        <v>11</v>
      </c>
      <c r="B37" s="54" t="s">
        <v>43</v>
      </c>
      <c r="C37" s="55" t="s">
        <v>4</v>
      </c>
      <c r="D37" s="56">
        <v>20</v>
      </c>
      <c r="E37" s="84"/>
      <c r="F37" s="58">
        <v>0.08</v>
      </c>
      <c r="G37" s="60"/>
      <c r="H37" s="60"/>
      <c r="I37" s="60"/>
      <c r="J37" s="6"/>
      <c r="K37" s="6"/>
      <c r="L37" s="6" t="s">
        <v>21</v>
      </c>
      <c r="M37" s="20"/>
      <c r="N37" s="10"/>
      <c r="O37" s="10"/>
      <c r="P37" s="10"/>
      <c r="Q37" s="25"/>
      <c r="R37" s="25"/>
      <c r="S37" s="27"/>
      <c r="T37" s="10"/>
      <c r="U37" s="10"/>
      <c r="V37" s="10"/>
      <c r="W37" s="10"/>
      <c r="X37" s="10"/>
      <c r="Y37" s="10"/>
      <c r="Z37" s="10"/>
    </row>
    <row r="38" spans="1:27" ht="133.5" customHeight="1" x14ac:dyDescent="0.25">
      <c r="A38" s="53">
        <v>12</v>
      </c>
      <c r="B38" s="54" t="s">
        <v>44</v>
      </c>
      <c r="C38" s="55" t="s">
        <v>4</v>
      </c>
      <c r="D38" s="56">
        <v>10</v>
      </c>
      <c r="E38" s="84"/>
      <c r="F38" s="58">
        <v>0.08</v>
      </c>
      <c r="G38" s="60"/>
      <c r="H38" s="60"/>
      <c r="I38" s="60"/>
      <c r="J38" s="6"/>
      <c r="K38" s="6"/>
      <c r="L38" s="6" t="s">
        <v>21</v>
      </c>
      <c r="M38" s="20"/>
      <c r="N38" s="10"/>
      <c r="O38" s="10"/>
      <c r="P38" s="10"/>
      <c r="Q38" s="25"/>
      <c r="R38" s="25"/>
      <c r="S38" s="27"/>
      <c r="T38" s="10"/>
      <c r="U38" s="10"/>
      <c r="V38" s="10"/>
      <c r="W38" s="10"/>
      <c r="X38" s="10"/>
      <c r="Y38" s="10"/>
      <c r="Z38" s="10"/>
    </row>
    <row r="39" spans="1:27" ht="111" customHeight="1" x14ac:dyDescent="0.25">
      <c r="A39" s="53">
        <v>13</v>
      </c>
      <c r="B39" s="54" t="s">
        <v>94</v>
      </c>
      <c r="C39" s="55" t="s">
        <v>4</v>
      </c>
      <c r="D39" s="56">
        <v>7</v>
      </c>
      <c r="E39" s="84"/>
      <c r="F39" s="58">
        <v>0.08</v>
      </c>
      <c r="G39" s="60"/>
      <c r="H39" s="60"/>
      <c r="I39" s="60"/>
      <c r="J39" s="6"/>
      <c r="K39" s="6"/>
      <c r="L39" s="6" t="s">
        <v>21</v>
      </c>
      <c r="M39" s="20"/>
      <c r="N39" s="10"/>
      <c r="O39" s="10"/>
      <c r="P39" s="10"/>
      <c r="Q39" s="25"/>
      <c r="R39" s="25"/>
      <c r="S39" s="27"/>
      <c r="T39" s="10"/>
      <c r="U39" s="10"/>
      <c r="V39" s="10"/>
      <c r="W39" s="10"/>
      <c r="X39" s="10"/>
      <c r="Y39" s="10"/>
      <c r="Z39" s="10"/>
    </row>
    <row r="40" spans="1:27" ht="315.75" customHeight="1" x14ac:dyDescent="0.25">
      <c r="A40" s="53">
        <v>14</v>
      </c>
      <c r="B40" s="54" t="s">
        <v>110</v>
      </c>
      <c r="C40" s="55" t="s">
        <v>4</v>
      </c>
      <c r="D40" s="56">
        <v>36</v>
      </c>
      <c r="E40" s="84"/>
      <c r="F40" s="58">
        <v>0.08</v>
      </c>
      <c r="G40" s="60"/>
      <c r="H40" s="60"/>
      <c r="I40" s="60"/>
      <c r="J40" s="6"/>
      <c r="K40" s="6"/>
      <c r="L40" s="6" t="s">
        <v>21</v>
      </c>
      <c r="M40" s="20"/>
      <c r="N40" s="10"/>
      <c r="O40" s="10"/>
      <c r="P40" s="10"/>
      <c r="Q40" s="25"/>
      <c r="R40" s="25"/>
      <c r="S40" s="27"/>
      <c r="T40" s="10"/>
      <c r="U40" s="10"/>
      <c r="V40" s="10"/>
      <c r="W40" s="10"/>
      <c r="X40" s="10"/>
      <c r="Y40" s="10"/>
      <c r="Z40" s="10"/>
    </row>
    <row r="41" spans="1:27" ht="63" customHeight="1" x14ac:dyDescent="0.25">
      <c r="A41" s="53">
        <v>15</v>
      </c>
      <c r="B41" s="54" t="s">
        <v>91</v>
      </c>
      <c r="C41" s="55" t="s">
        <v>4</v>
      </c>
      <c r="D41" s="56">
        <v>36</v>
      </c>
      <c r="E41" s="84"/>
      <c r="F41" s="58">
        <v>0.08</v>
      </c>
      <c r="G41" s="60"/>
      <c r="H41" s="60"/>
      <c r="I41" s="60"/>
      <c r="J41" s="6"/>
      <c r="K41" s="6"/>
      <c r="L41" s="6" t="s">
        <v>21</v>
      </c>
      <c r="M41" s="20"/>
      <c r="N41" s="10"/>
      <c r="O41" s="10"/>
      <c r="P41" s="10"/>
      <c r="Q41" s="25"/>
      <c r="R41" s="25"/>
      <c r="S41" s="27"/>
      <c r="T41" s="10"/>
      <c r="U41" s="10"/>
      <c r="V41" s="10"/>
      <c r="W41" s="10"/>
      <c r="X41" s="10"/>
      <c r="Y41" s="10"/>
      <c r="Z41" s="10"/>
    </row>
    <row r="42" spans="1:27" ht="181.5" customHeight="1" x14ac:dyDescent="0.25">
      <c r="A42" s="53">
        <v>16</v>
      </c>
      <c r="B42" s="85" t="s">
        <v>95</v>
      </c>
      <c r="C42" s="55" t="s">
        <v>4</v>
      </c>
      <c r="D42" s="56">
        <v>2</v>
      </c>
      <c r="E42" s="84"/>
      <c r="F42" s="58">
        <v>0.08</v>
      </c>
      <c r="G42" s="60"/>
      <c r="H42" s="60"/>
      <c r="I42" s="60"/>
      <c r="J42" s="6"/>
      <c r="K42" s="6"/>
      <c r="L42" s="6" t="s">
        <v>21</v>
      </c>
      <c r="M42" s="20"/>
      <c r="N42" s="10"/>
      <c r="O42" s="10"/>
      <c r="P42" s="10"/>
      <c r="Q42" s="25"/>
      <c r="R42" s="25"/>
      <c r="S42" s="27"/>
      <c r="T42" s="10"/>
      <c r="U42" s="10"/>
      <c r="V42" s="10"/>
      <c r="W42" s="10"/>
      <c r="X42" s="10"/>
      <c r="Y42" s="10"/>
      <c r="Z42" s="10"/>
    </row>
    <row r="43" spans="1:27" ht="131.25" customHeight="1" x14ac:dyDescent="0.25">
      <c r="A43" s="53">
        <v>17</v>
      </c>
      <c r="B43" s="54" t="s">
        <v>45</v>
      </c>
      <c r="C43" s="55" t="s">
        <v>4</v>
      </c>
      <c r="D43" s="56">
        <v>2</v>
      </c>
      <c r="E43" s="84"/>
      <c r="F43" s="58">
        <v>0.08</v>
      </c>
      <c r="G43" s="60"/>
      <c r="H43" s="60"/>
      <c r="I43" s="60"/>
      <c r="J43" s="6"/>
      <c r="K43" s="6"/>
      <c r="L43" s="6" t="s">
        <v>21</v>
      </c>
      <c r="M43" s="20"/>
      <c r="N43" s="10"/>
      <c r="O43" s="10"/>
      <c r="P43" s="10"/>
      <c r="Q43" s="25"/>
      <c r="R43" s="25"/>
      <c r="S43" s="27"/>
      <c r="T43" s="10"/>
      <c r="U43" s="10"/>
      <c r="V43" s="10"/>
      <c r="W43" s="10"/>
      <c r="X43" s="10"/>
      <c r="Y43" s="10"/>
      <c r="Z43" s="10"/>
    </row>
    <row r="44" spans="1:27" ht="109.5" customHeight="1" x14ac:dyDescent="0.25">
      <c r="A44" s="53">
        <v>18</v>
      </c>
      <c r="B44" s="64" t="s">
        <v>58</v>
      </c>
      <c r="C44" s="65" t="s">
        <v>4</v>
      </c>
      <c r="D44" s="56">
        <v>1</v>
      </c>
      <c r="E44" s="78"/>
      <c r="F44" s="58">
        <v>0.08</v>
      </c>
      <c r="G44" s="60"/>
      <c r="H44" s="60"/>
      <c r="I44" s="60"/>
      <c r="J44" s="6"/>
      <c r="K44" s="6"/>
      <c r="L44" s="6" t="s">
        <v>21</v>
      </c>
      <c r="M44" s="20"/>
      <c r="N44" s="10"/>
      <c r="O44" s="10"/>
      <c r="P44" s="10"/>
      <c r="Q44" s="25"/>
      <c r="R44" s="25"/>
      <c r="S44" s="27"/>
      <c r="T44" s="10"/>
      <c r="U44" s="10"/>
      <c r="V44" s="10"/>
      <c r="W44" s="10"/>
      <c r="X44" s="10"/>
      <c r="Y44" s="10"/>
      <c r="Z44" s="10"/>
    </row>
    <row r="45" spans="1:27" ht="102.75" customHeight="1" x14ac:dyDescent="0.25">
      <c r="A45" s="53">
        <v>19</v>
      </c>
      <c r="B45" s="86" t="s">
        <v>73</v>
      </c>
      <c r="C45" s="65" t="s">
        <v>4</v>
      </c>
      <c r="D45" s="56">
        <v>4</v>
      </c>
      <c r="E45" s="87"/>
      <c r="F45" s="58">
        <v>0.08</v>
      </c>
      <c r="G45" s="60"/>
      <c r="H45" s="60"/>
      <c r="I45" s="60"/>
      <c r="J45" s="6"/>
      <c r="K45" s="6"/>
      <c r="L45" s="6" t="s">
        <v>21</v>
      </c>
      <c r="M45" s="20"/>
      <c r="N45" s="10"/>
      <c r="O45" s="10"/>
      <c r="P45" s="10"/>
      <c r="Q45" s="28"/>
      <c r="R45" s="25"/>
      <c r="S45" s="27"/>
      <c r="T45" s="10"/>
      <c r="U45" s="10"/>
      <c r="V45" s="10"/>
      <c r="W45" s="10"/>
      <c r="X45" s="10"/>
      <c r="Y45" s="10"/>
      <c r="Z45" s="10"/>
    </row>
    <row r="46" spans="1:27" ht="15" x14ac:dyDescent="0.25">
      <c r="A46" s="66"/>
      <c r="B46" s="67"/>
      <c r="C46" s="66"/>
      <c r="D46" s="66"/>
      <c r="E46" s="68"/>
      <c r="F46" s="69"/>
      <c r="G46" s="70" t="s">
        <v>12</v>
      </c>
      <c r="H46" s="70">
        <f>SUM(G27:G45)</f>
        <v>0</v>
      </c>
      <c r="I46" s="70">
        <f>SUM(H27:H45)</f>
        <v>0</v>
      </c>
      <c r="J46" s="70">
        <f>SUM(I27:I45)</f>
        <v>0</v>
      </c>
      <c r="N46" s="10"/>
      <c r="O46" s="10"/>
      <c r="P46" s="10"/>
      <c r="Q46" s="10"/>
      <c r="R46" s="11"/>
      <c r="S46" s="10"/>
      <c r="T46" s="10"/>
      <c r="U46" s="10"/>
      <c r="V46" s="10"/>
      <c r="W46" s="10"/>
      <c r="X46" s="10"/>
      <c r="Y46" s="10"/>
      <c r="Z46" s="10"/>
      <c r="AA46" s="10"/>
    </row>
    <row r="47" spans="1:27" ht="15" x14ac:dyDescent="0.25">
      <c r="A47" s="66"/>
      <c r="B47" s="71"/>
      <c r="C47" s="66"/>
      <c r="D47" s="66"/>
      <c r="E47" s="88"/>
      <c r="F47" s="88"/>
      <c r="G47" s="71"/>
      <c r="H47" s="71"/>
      <c r="I47" s="71"/>
      <c r="J47" s="72"/>
      <c r="N47" s="10"/>
      <c r="O47" s="10"/>
      <c r="P47" s="10"/>
      <c r="Q47" s="10"/>
      <c r="R47" s="10"/>
      <c r="S47" s="10"/>
      <c r="T47" s="10"/>
      <c r="U47" s="10"/>
      <c r="V47" s="10"/>
      <c r="W47" s="10"/>
      <c r="X47" s="10"/>
      <c r="Y47" s="10"/>
      <c r="Z47" s="10"/>
      <c r="AA47" s="10"/>
    </row>
    <row r="48" spans="1:27" ht="15" x14ac:dyDescent="0.25">
      <c r="A48" s="66"/>
      <c r="B48" s="71"/>
      <c r="C48" s="66"/>
      <c r="D48" s="66"/>
      <c r="E48" s="88"/>
      <c r="F48" s="88"/>
      <c r="G48" s="71"/>
      <c r="H48" s="71"/>
      <c r="I48" s="71"/>
      <c r="J48" s="72"/>
      <c r="N48" s="10"/>
      <c r="O48" s="10"/>
      <c r="P48" s="10"/>
      <c r="Q48" s="10"/>
      <c r="R48" s="10"/>
      <c r="S48" s="10"/>
      <c r="T48" s="10"/>
      <c r="U48" s="10"/>
      <c r="V48" s="10"/>
      <c r="W48" s="10"/>
      <c r="X48" s="10"/>
      <c r="Y48" s="10"/>
      <c r="Z48" s="10"/>
      <c r="AA48" s="10"/>
    </row>
    <row r="49" spans="1:27" ht="15" x14ac:dyDescent="0.25">
      <c r="A49" s="147" t="s">
        <v>53</v>
      </c>
      <c r="B49" s="147"/>
      <c r="C49" s="147"/>
      <c r="D49" s="147"/>
      <c r="E49" s="147"/>
      <c r="F49" s="147"/>
      <c r="G49" s="147"/>
      <c r="H49" s="147"/>
      <c r="I49" s="147"/>
      <c r="J49" s="147"/>
      <c r="N49" s="10"/>
      <c r="O49" s="10"/>
      <c r="P49" s="10"/>
      <c r="Q49" s="10"/>
      <c r="R49" s="10"/>
      <c r="S49" s="10"/>
      <c r="T49" s="10"/>
      <c r="U49" s="10"/>
      <c r="V49" s="10"/>
      <c r="W49" s="10"/>
      <c r="X49" s="10"/>
      <c r="Y49" s="10"/>
      <c r="Z49" s="10"/>
      <c r="AA49" s="10"/>
    </row>
    <row r="50" spans="1:27" ht="45.75" thickBot="1" x14ac:dyDescent="0.3">
      <c r="A50" s="48" t="s">
        <v>0</v>
      </c>
      <c r="B50" s="49" t="s">
        <v>1</v>
      </c>
      <c r="C50" s="48" t="s">
        <v>2</v>
      </c>
      <c r="D50" s="48" t="s">
        <v>64</v>
      </c>
      <c r="E50" s="50" t="s">
        <v>101</v>
      </c>
      <c r="F50" s="51" t="s">
        <v>8</v>
      </c>
      <c r="G50" s="48" t="s">
        <v>9</v>
      </c>
      <c r="H50" s="48" t="s">
        <v>10</v>
      </c>
      <c r="I50" s="52" t="s">
        <v>3</v>
      </c>
      <c r="J50" s="4" t="s">
        <v>13</v>
      </c>
      <c r="K50" s="4" t="s">
        <v>14</v>
      </c>
      <c r="L50" s="4" t="s">
        <v>19</v>
      </c>
      <c r="M50" s="19"/>
      <c r="N50" s="18"/>
      <c r="O50" s="18"/>
      <c r="P50" s="18"/>
      <c r="Q50" s="12"/>
      <c r="R50" s="12"/>
      <c r="S50" s="24"/>
      <c r="T50" s="10"/>
      <c r="U50" s="10"/>
      <c r="V50" s="10"/>
      <c r="W50" s="10"/>
      <c r="X50" s="10"/>
      <c r="Y50" s="10"/>
      <c r="Z50" s="10"/>
    </row>
    <row r="51" spans="1:27" ht="96" customHeight="1" x14ac:dyDescent="0.25">
      <c r="A51" s="53">
        <v>1</v>
      </c>
      <c r="B51" s="54" t="s">
        <v>106</v>
      </c>
      <c r="C51" s="55" t="s">
        <v>4</v>
      </c>
      <c r="D51" s="89">
        <v>300</v>
      </c>
      <c r="E51" s="77"/>
      <c r="F51" s="58">
        <v>0.08</v>
      </c>
      <c r="G51" s="60"/>
      <c r="H51" s="60"/>
      <c r="I51" s="60"/>
      <c r="J51" s="6"/>
      <c r="K51" s="6"/>
      <c r="L51" s="6" t="s">
        <v>21</v>
      </c>
      <c r="M51" s="20"/>
      <c r="N51" s="10"/>
      <c r="O51" s="10"/>
      <c r="P51" s="10"/>
      <c r="Q51" s="25"/>
      <c r="R51" s="25"/>
      <c r="S51" s="26"/>
      <c r="T51" s="10"/>
      <c r="U51" s="10"/>
      <c r="V51" s="10"/>
      <c r="W51" s="10"/>
      <c r="X51" s="10"/>
      <c r="Y51" s="10"/>
      <c r="Z51" s="10"/>
    </row>
    <row r="52" spans="1:27" ht="135.75" customHeight="1" x14ac:dyDescent="0.25">
      <c r="A52" s="53">
        <v>2</v>
      </c>
      <c r="B52" s="85" t="s">
        <v>107</v>
      </c>
      <c r="C52" s="55" t="s">
        <v>4</v>
      </c>
      <c r="D52" s="90">
        <v>10</v>
      </c>
      <c r="E52" s="57"/>
      <c r="F52" s="58">
        <v>0.08</v>
      </c>
      <c r="G52" s="60"/>
      <c r="H52" s="60"/>
      <c r="I52" s="60"/>
      <c r="J52" s="6"/>
      <c r="K52" s="6"/>
      <c r="L52" s="6" t="s">
        <v>21</v>
      </c>
      <c r="M52" s="20"/>
      <c r="N52" s="10"/>
      <c r="O52" s="10"/>
      <c r="P52" s="10"/>
      <c r="Q52" s="25"/>
      <c r="R52" s="25"/>
      <c r="S52" s="26"/>
      <c r="T52" s="10"/>
      <c r="U52" s="10"/>
      <c r="V52" s="10"/>
      <c r="W52" s="10"/>
      <c r="X52" s="10"/>
      <c r="Y52" s="10"/>
      <c r="Z52" s="10"/>
    </row>
    <row r="53" spans="1:27" ht="153.75" customHeight="1" x14ac:dyDescent="0.25">
      <c r="A53" s="53">
        <v>3</v>
      </c>
      <c r="B53" s="85" t="s">
        <v>108</v>
      </c>
      <c r="C53" s="55" t="s">
        <v>4</v>
      </c>
      <c r="D53" s="56">
        <v>1</v>
      </c>
      <c r="E53" s="57"/>
      <c r="F53" s="58">
        <v>0.08</v>
      </c>
      <c r="G53" s="60"/>
      <c r="H53" s="60"/>
      <c r="I53" s="60"/>
      <c r="J53" s="6"/>
      <c r="K53" s="6"/>
      <c r="L53" s="6" t="s">
        <v>21</v>
      </c>
      <c r="M53" s="20"/>
      <c r="N53" s="10"/>
      <c r="O53" s="10"/>
      <c r="P53" s="10"/>
      <c r="Q53" s="25"/>
      <c r="R53" s="25"/>
      <c r="S53" s="26"/>
      <c r="T53" s="10"/>
      <c r="U53" s="10"/>
      <c r="V53" s="10"/>
      <c r="W53" s="10"/>
      <c r="X53" s="10"/>
      <c r="Y53" s="10"/>
      <c r="Z53" s="10"/>
    </row>
    <row r="54" spans="1:27" ht="201" customHeight="1" x14ac:dyDescent="0.25">
      <c r="A54" s="53">
        <v>4</v>
      </c>
      <c r="B54" s="54" t="s">
        <v>105</v>
      </c>
      <c r="C54" s="55" t="s">
        <v>4</v>
      </c>
      <c r="D54" s="91">
        <v>5</v>
      </c>
      <c r="E54" s="57"/>
      <c r="F54" s="58">
        <v>0.08</v>
      </c>
      <c r="G54" s="60"/>
      <c r="H54" s="60"/>
      <c r="I54" s="60"/>
      <c r="J54" s="6"/>
      <c r="K54" s="6"/>
      <c r="L54" s="6" t="s">
        <v>21</v>
      </c>
      <c r="M54" s="20"/>
      <c r="N54" s="10"/>
      <c r="O54" s="10"/>
      <c r="P54" s="10"/>
      <c r="Q54" s="25"/>
      <c r="R54" s="25"/>
      <c r="S54" s="26"/>
      <c r="T54" s="10"/>
      <c r="U54" s="10"/>
      <c r="V54" s="10"/>
      <c r="W54" s="10"/>
      <c r="X54" s="10"/>
      <c r="Y54" s="10"/>
      <c r="Z54" s="10"/>
    </row>
    <row r="55" spans="1:27" ht="112.5" customHeight="1" x14ac:dyDescent="0.25">
      <c r="A55" s="53">
        <v>5</v>
      </c>
      <c r="B55" s="54" t="s">
        <v>33</v>
      </c>
      <c r="C55" s="55" t="s">
        <v>4</v>
      </c>
      <c r="D55" s="56">
        <v>10</v>
      </c>
      <c r="E55" s="57"/>
      <c r="F55" s="58">
        <v>0.08</v>
      </c>
      <c r="G55" s="60"/>
      <c r="H55" s="60"/>
      <c r="I55" s="60"/>
      <c r="J55" s="6"/>
      <c r="K55" s="6"/>
      <c r="L55" s="6" t="s">
        <v>21</v>
      </c>
      <c r="M55" s="20"/>
      <c r="N55" s="10"/>
      <c r="O55" s="10"/>
      <c r="P55" s="10"/>
      <c r="Q55" s="25"/>
      <c r="R55" s="25"/>
      <c r="S55" s="26"/>
      <c r="T55" s="10"/>
      <c r="U55" s="10"/>
      <c r="V55" s="10"/>
      <c r="W55" s="10"/>
      <c r="X55" s="10"/>
      <c r="Y55" s="10"/>
      <c r="Z55" s="10"/>
    </row>
    <row r="56" spans="1:27" ht="147" customHeight="1" x14ac:dyDescent="0.25">
      <c r="A56" s="53">
        <v>6</v>
      </c>
      <c r="B56" s="54" t="s">
        <v>34</v>
      </c>
      <c r="C56" s="55" t="s">
        <v>4</v>
      </c>
      <c r="D56" s="56">
        <v>340</v>
      </c>
      <c r="E56" s="57"/>
      <c r="F56" s="58">
        <v>0.08</v>
      </c>
      <c r="G56" s="60"/>
      <c r="H56" s="60"/>
      <c r="I56" s="60"/>
      <c r="J56" s="6"/>
      <c r="K56" s="6"/>
      <c r="L56" s="6" t="s">
        <v>21</v>
      </c>
      <c r="M56" s="20"/>
      <c r="N56" s="10"/>
      <c r="O56" s="10"/>
      <c r="P56" s="10"/>
      <c r="Q56" s="25"/>
      <c r="R56" s="25"/>
      <c r="S56" s="26"/>
      <c r="T56" s="10"/>
      <c r="U56" s="10"/>
      <c r="V56" s="10"/>
      <c r="W56" s="10"/>
      <c r="X56" s="10"/>
      <c r="Y56" s="10"/>
      <c r="Z56" s="10"/>
    </row>
    <row r="57" spans="1:27" ht="190.5" customHeight="1" x14ac:dyDescent="0.25">
      <c r="A57" s="53">
        <v>7</v>
      </c>
      <c r="B57" s="85" t="s">
        <v>116</v>
      </c>
      <c r="C57" s="55" t="s">
        <v>4</v>
      </c>
      <c r="D57" s="56">
        <v>1</v>
      </c>
      <c r="E57" s="57"/>
      <c r="F57" s="58">
        <v>0.08</v>
      </c>
      <c r="G57" s="60"/>
      <c r="H57" s="60"/>
      <c r="I57" s="60"/>
      <c r="J57" s="6"/>
      <c r="K57" s="6"/>
      <c r="L57" s="6" t="s">
        <v>21</v>
      </c>
      <c r="M57" s="20"/>
      <c r="N57" s="10"/>
      <c r="O57" s="10"/>
      <c r="P57" s="10"/>
      <c r="Q57" s="25"/>
      <c r="R57" s="25"/>
      <c r="S57" s="26"/>
      <c r="T57" s="10"/>
      <c r="U57" s="10"/>
      <c r="V57" s="10"/>
      <c r="W57" s="10"/>
      <c r="X57" s="10"/>
      <c r="Y57" s="10"/>
      <c r="Z57" s="10"/>
    </row>
    <row r="58" spans="1:27" ht="144" customHeight="1" x14ac:dyDescent="0.25">
      <c r="A58" s="53">
        <v>8</v>
      </c>
      <c r="B58" s="54" t="s">
        <v>92</v>
      </c>
      <c r="C58" s="55" t="s">
        <v>4</v>
      </c>
      <c r="D58" s="56">
        <v>1</v>
      </c>
      <c r="E58" s="57"/>
      <c r="F58" s="58">
        <v>0.08</v>
      </c>
      <c r="G58" s="60"/>
      <c r="H58" s="60"/>
      <c r="I58" s="60"/>
      <c r="J58" s="6"/>
      <c r="K58" s="6"/>
      <c r="L58" s="6" t="s">
        <v>21</v>
      </c>
      <c r="M58" s="20"/>
      <c r="N58" s="10"/>
      <c r="O58" s="10"/>
      <c r="P58" s="10"/>
      <c r="Q58" s="25"/>
      <c r="R58" s="25"/>
      <c r="S58" s="26"/>
      <c r="T58" s="10"/>
      <c r="U58" s="10"/>
      <c r="V58" s="10"/>
      <c r="W58" s="10"/>
      <c r="X58" s="10"/>
      <c r="Y58" s="10"/>
      <c r="Z58" s="10"/>
    </row>
    <row r="59" spans="1:27" ht="101.25" customHeight="1" x14ac:dyDescent="0.25">
      <c r="A59" s="53">
        <v>9</v>
      </c>
      <c r="B59" s="54" t="s">
        <v>46</v>
      </c>
      <c r="C59" s="55" t="s">
        <v>4</v>
      </c>
      <c r="D59" s="56">
        <v>410</v>
      </c>
      <c r="E59" s="57"/>
      <c r="F59" s="58">
        <v>0.08</v>
      </c>
      <c r="G59" s="60"/>
      <c r="H59" s="60"/>
      <c r="I59" s="60"/>
      <c r="J59" s="6"/>
      <c r="K59" s="6"/>
      <c r="L59" s="6" t="s">
        <v>21</v>
      </c>
      <c r="M59" s="20"/>
      <c r="N59" s="10"/>
      <c r="O59" s="10"/>
      <c r="P59" s="10"/>
      <c r="Q59" s="25"/>
      <c r="R59" s="25"/>
      <c r="S59" s="26"/>
      <c r="T59" s="10"/>
      <c r="U59" s="10"/>
      <c r="V59" s="10"/>
      <c r="W59" s="10"/>
      <c r="X59" s="10"/>
      <c r="Y59" s="10"/>
      <c r="Z59" s="10"/>
    </row>
    <row r="60" spans="1:27" ht="117.75" customHeight="1" x14ac:dyDescent="0.25">
      <c r="A60" s="53">
        <v>10</v>
      </c>
      <c r="B60" s="54" t="s">
        <v>59</v>
      </c>
      <c r="C60" s="55" t="s">
        <v>4</v>
      </c>
      <c r="D60" s="56">
        <v>280</v>
      </c>
      <c r="E60" s="57"/>
      <c r="F60" s="58">
        <v>0.08</v>
      </c>
      <c r="G60" s="60"/>
      <c r="H60" s="60"/>
      <c r="I60" s="60"/>
      <c r="J60" s="6"/>
      <c r="K60" s="6"/>
      <c r="L60" s="6" t="s">
        <v>21</v>
      </c>
      <c r="M60" s="20"/>
      <c r="N60" s="10"/>
      <c r="O60" s="10"/>
      <c r="P60" s="10"/>
      <c r="Q60" s="25"/>
      <c r="R60" s="25"/>
      <c r="S60" s="26"/>
      <c r="T60" s="10"/>
      <c r="U60" s="10"/>
      <c r="V60" s="10"/>
      <c r="W60" s="10"/>
      <c r="X60" s="10"/>
      <c r="Y60" s="10"/>
      <c r="Z60" s="10"/>
    </row>
    <row r="61" spans="1:27" ht="182.25" customHeight="1" x14ac:dyDescent="0.25">
      <c r="A61" s="53">
        <v>11</v>
      </c>
      <c r="B61" s="54" t="s">
        <v>35</v>
      </c>
      <c r="C61" s="55" t="s">
        <v>4</v>
      </c>
      <c r="D61" s="56">
        <v>30</v>
      </c>
      <c r="E61" s="57"/>
      <c r="F61" s="58">
        <v>0.08</v>
      </c>
      <c r="G61" s="60"/>
      <c r="H61" s="60"/>
      <c r="I61" s="60"/>
      <c r="J61" s="6"/>
      <c r="K61" s="6"/>
      <c r="L61" s="6" t="s">
        <v>21</v>
      </c>
      <c r="M61" s="20"/>
      <c r="N61" s="10"/>
      <c r="O61" s="10"/>
      <c r="P61" s="10"/>
      <c r="Q61" s="25"/>
      <c r="R61" s="25"/>
      <c r="S61" s="26"/>
      <c r="T61" s="10"/>
      <c r="U61" s="10"/>
      <c r="V61" s="10"/>
      <c r="W61" s="10"/>
      <c r="X61" s="10"/>
      <c r="Y61" s="10"/>
      <c r="Z61" s="10"/>
    </row>
    <row r="62" spans="1:27" ht="150.75" customHeight="1" x14ac:dyDescent="0.25">
      <c r="A62" s="53">
        <v>12</v>
      </c>
      <c r="B62" s="54" t="s">
        <v>36</v>
      </c>
      <c r="C62" s="55" t="s">
        <v>4</v>
      </c>
      <c r="D62" s="56">
        <v>165</v>
      </c>
      <c r="E62" s="57"/>
      <c r="F62" s="58">
        <v>0.08</v>
      </c>
      <c r="G62" s="60"/>
      <c r="H62" s="60"/>
      <c r="I62" s="60"/>
      <c r="J62" s="6"/>
      <c r="K62" s="6"/>
      <c r="L62" s="6" t="s">
        <v>21</v>
      </c>
      <c r="M62" s="20"/>
      <c r="N62" s="10"/>
      <c r="O62" s="10"/>
      <c r="P62" s="10"/>
      <c r="Q62" s="25"/>
      <c r="R62" s="25"/>
      <c r="S62" s="26"/>
      <c r="T62" s="10"/>
      <c r="U62" s="10"/>
      <c r="V62" s="10"/>
      <c r="W62" s="10"/>
      <c r="X62" s="10"/>
      <c r="Y62" s="10"/>
      <c r="Z62" s="10"/>
    </row>
    <row r="63" spans="1:27" ht="233.25" customHeight="1" x14ac:dyDescent="0.25">
      <c r="A63" s="53">
        <v>13</v>
      </c>
      <c r="B63" s="54" t="s">
        <v>37</v>
      </c>
      <c r="C63" s="55" t="s">
        <v>4</v>
      </c>
      <c r="D63" s="56">
        <v>14</v>
      </c>
      <c r="E63" s="57"/>
      <c r="F63" s="58">
        <v>0.08</v>
      </c>
      <c r="G63" s="60"/>
      <c r="H63" s="60"/>
      <c r="I63" s="60"/>
      <c r="J63" s="6"/>
      <c r="K63" s="6"/>
      <c r="L63" s="6" t="s">
        <v>21</v>
      </c>
      <c r="M63" s="20"/>
      <c r="N63" s="10"/>
      <c r="O63" s="10"/>
      <c r="P63" s="10"/>
      <c r="Q63" s="25"/>
      <c r="R63" s="25"/>
      <c r="S63" s="26"/>
      <c r="T63" s="10"/>
      <c r="U63" s="10"/>
      <c r="V63" s="10"/>
      <c r="W63" s="10"/>
      <c r="X63" s="10"/>
      <c r="Y63" s="10"/>
      <c r="Z63" s="10"/>
    </row>
    <row r="64" spans="1:27" ht="234.75" customHeight="1" x14ac:dyDescent="0.25">
      <c r="A64" s="53">
        <v>14</v>
      </c>
      <c r="B64" s="85" t="s">
        <v>38</v>
      </c>
      <c r="C64" s="55" t="s">
        <v>4</v>
      </c>
      <c r="D64" s="56">
        <v>1</v>
      </c>
      <c r="E64" s="57"/>
      <c r="F64" s="58">
        <v>0.08</v>
      </c>
      <c r="G64" s="60"/>
      <c r="H64" s="60"/>
      <c r="I64" s="60"/>
      <c r="J64" s="6"/>
      <c r="K64" s="6"/>
      <c r="L64" s="6" t="s">
        <v>21</v>
      </c>
      <c r="M64" s="20"/>
      <c r="N64" s="10"/>
      <c r="O64" s="10"/>
      <c r="P64" s="10"/>
      <c r="Q64" s="25"/>
      <c r="R64" s="25"/>
      <c r="S64" s="26"/>
      <c r="T64" s="10"/>
      <c r="U64" s="10"/>
      <c r="V64" s="10"/>
      <c r="W64" s="10"/>
      <c r="X64" s="10"/>
      <c r="Y64" s="10"/>
      <c r="Z64" s="10"/>
    </row>
    <row r="65" spans="1:26" ht="112.5" customHeight="1" x14ac:dyDescent="0.25">
      <c r="A65" s="53">
        <v>15</v>
      </c>
      <c r="B65" s="54" t="s">
        <v>48</v>
      </c>
      <c r="C65" s="55" t="s">
        <v>4</v>
      </c>
      <c r="D65" s="56">
        <v>1</v>
      </c>
      <c r="E65" s="57"/>
      <c r="F65" s="58">
        <v>0.08</v>
      </c>
      <c r="G65" s="60"/>
      <c r="H65" s="60"/>
      <c r="I65" s="60"/>
      <c r="J65" s="6"/>
      <c r="K65" s="6"/>
      <c r="L65" s="6" t="s">
        <v>21</v>
      </c>
      <c r="M65" s="20"/>
      <c r="N65" s="10"/>
      <c r="O65" s="10"/>
      <c r="P65" s="10"/>
      <c r="Q65" s="25"/>
      <c r="R65" s="25"/>
      <c r="S65" s="26"/>
      <c r="T65" s="10"/>
      <c r="U65" s="10"/>
      <c r="V65" s="10"/>
      <c r="W65" s="10"/>
      <c r="X65" s="10"/>
      <c r="Y65" s="10"/>
      <c r="Z65" s="10"/>
    </row>
    <row r="66" spans="1:26" ht="161.25" customHeight="1" x14ac:dyDescent="0.25">
      <c r="A66" s="53">
        <v>16</v>
      </c>
      <c r="B66" s="85" t="s">
        <v>96</v>
      </c>
      <c r="C66" s="55" t="s">
        <v>4</v>
      </c>
      <c r="D66" s="56">
        <v>1</v>
      </c>
      <c r="E66" s="57"/>
      <c r="F66" s="58">
        <v>0.08</v>
      </c>
      <c r="G66" s="60"/>
      <c r="H66" s="60"/>
      <c r="I66" s="60"/>
      <c r="J66" s="6"/>
      <c r="K66" s="6"/>
      <c r="L66" s="6" t="s">
        <v>21</v>
      </c>
      <c r="M66" s="20"/>
      <c r="N66" s="10"/>
      <c r="O66" s="10"/>
      <c r="P66" s="10"/>
      <c r="Q66" s="25"/>
      <c r="R66" s="25"/>
      <c r="S66" s="26"/>
      <c r="T66" s="10"/>
      <c r="U66" s="10"/>
      <c r="V66" s="10"/>
      <c r="W66" s="10"/>
      <c r="X66" s="10"/>
      <c r="Y66" s="10"/>
      <c r="Z66" s="10"/>
    </row>
    <row r="67" spans="1:26" ht="147.75" customHeight="1" x14ac:dyDescent="0.25">
      <c r="A67" s="53">
        <v>17</v>
      </c>
      <c r="B67" s="54" t="s">
        <v>39</v>
      </c>
      <c r="C67" s="55" t="s">
        <v>4</v>
      </c>
      <c r="D67" s="56">
        <v>1</v>
      </c>
      <c r="E67" s="57"/>
      <c r="F67" s="58">
        <v>0.08</v>
      </c>
      <c r="G67" s="60"/>
      <c r="H67" s="60"/>
      <c r="I67" s="60"/>
      <c r="J67" s="6"/>
      <c r="K67" s="6"/>
      <c r="L67" s="6" t="s">
        <v>21</v>
      </c>
      <c r="M67" s="20"/>
      <c r="N67" s="10"/>
      <c r="O67" s="10"/>
      <c r="P67" s="10"/>
      <c r="Q67" s="25"/>
      <c r="R67" s="25"/>
      <c r="S67" s="26"/>
      <c r="T67" s="10"/>
      <c r="U67" s="10"/>
      <c r="V67" s="10"/>
      <c r="W67" s="10"/>
      <c r="X67" s="10"/>
      <c r="Y67" s="10"/>
      <c r="Z67" s="10"/>
    </row>
    <row r="68" spans="1:26" ht="196.5" customHeight="1" x14ac:dyDescent="0.25">
      <c r="A68" s="53">
        <v>18</v>
      </c>
      <c r="B68" s="85" t="s">
        <v>97</v>
      </c>
      <c r="C68" s="55" t="s">
        <v>4</v>
      </c>
      <c r="D68" s="56">
        <v>1</v>
      </c>
      <c r="E68" s="92"/>
      <c r="F68" s="58">
        <v>0.08</v>
      </c>
      <c r="G68" s="60"/>
      <c r="H68" s="60"/>
      <c r="I68" s="60"/>
      <c r="J68" s="6"/>
      <c r="K68" s="6"/>
      <c r="L68" s="6" t="s">
        <v>21</v>
      </c>
      <c r="M68" s="20"/>
      <c r="N68" s="10"/>
      <c r="O68" s="10"/>
      <c r="P68" s="10"/>
      <c r="Q68" s="25"/>
      <c r="R68" s="25"/>
      <c r="S68" s="26"/>
      <c r="T68" s="10"/>
      <c r="U68" s="10"/>
      <c r="V68" s="10"/>
      <c r="W68" s="10"/>
      <c r="X68" s="10"/>
      <c r="Y68" s="10"/>
      <c r="Z68" s="10"/>
    </row>
    <row r="69" spans="1:26" ht="108" customHeight="1" x14ac:dyDescent="0.25">
      <c r="A69" s="53">
        <v>19</v>
      </c>
      <c r="B69" s="54" t="s">
        <v>104</v>
      </c>
      <c r="C69" s="55" t="s">
        <v>4</v>
      </c>
      <c r="D69" s="56">
        <v>5</v>
      </c>
      <c r="E69" s="92"/>
      <c r="F69" s="58">
        <v>0.08</v>
      </c>
      <c r="G69" s="60"/>
      <c r="H69" s="60"/>
      <c r="I69" s="60"/>
      <c r="J69" s="6"/>
      <c r="K69" s="6"/>
      <c r="L69" s="6" t="s">
        <v>21</v>
      </c>
      <c r="M69" s="20"/>
      <c r="N69" s="10"/>
      <c r="O69" s="10"/>
      <c r="P69" s="10"/>
      <c r="Q69" s="25"/>
      <c r="R69" s="25"/>
      <c r="S69" s="26"/>
      <c r="T69" s="10"/>
      <c r="U69" s="10"/>
      <c r="V69" s="10"/>
      <c r="W69" s="10"/>
      <c r="X69" s="10"/>
      <c r="Y69" s="10"/>
      <c r="Z69" s="10"/>
    </row>
    <row r="70" spans="1:26" ht="134.25" customHeight="1" x14ac:dyDescent="0.25">
      <c r="A70" s="53">
        <v>20</v>
      </c>
      <c r="B70" s="85" t="s">
        <v>74</v>
      </c>
      <c r="C70" s="55" t="s">
        <v>4</v>
      </c>
      <c r="D70" s="56">
        <v>1</v>
      </c>
      <c r="E70" s="92"/>
      <c r="F70" s="58">
        <v>0.08</v>
      </c>
      <c r="G70" s="60"/>
      <c r="H70" s="60"/>
      <c r="I70" s="60"/>
      <c r="J70" s="6"/>
      <c r="K70" s="6"/>
      <c r="L70" s="6" t="s">
        <v>21</v>
      </c>
      <c r="M70" s="20"/>
      <c r="N70" s="10"/>
      <c r="O70" s="10"/>
      <c r="P70" s="10"/>
      <c r="Q70" s="25"/>
      <c r="R70" s="25"/>
      <c r="S70" s="26"/>
      <c r="T70" s="10"/>
      <c r="U70" s="10"/>
      <c r="V70" s="10"/>
      <c r="W70" s="10"/>
      <c r="X70" s="10"/>
      <c r="Y70" s="10"/>
      <c r="Z70" s="10"/>
    </row>
    <row r="71" spans="1:26" ht="191.25" customHeight="1" x14ac:dyDescent="0.25">
      <c r="A71" s="53">
        <v>21</v>
      </c>
      <c r="B71" s="54" t="s">
        <v>103</v>
      </c>
      <c r="C71" s="55" t="s">
        <v>4</v>
      </c>
      <c r="D71" s="56">
        <v>1</v>
      </c>
      <c r="E71" s="93"/>
      <c r="F71" s="58">
        <v>0.08</v>
      </c>
      <c r="G71" s="60"/>
      <c r="H71" s="60"/>
      <c r="I71" s="60"/>
      <c r="J71" s="6"/>
      <c r="K71" s="6"/>
      <c r="L71" s="6" t="s">
        <v>21</v>
      </c>
      <c r="M71" s="20"/>
      <c r="N71" s="10"/>
      <c r="O71" s="10"/>
      <c r="P71" s="10"/>
      <c r="Q71" s="25"/>
      <c r="R71" s="25"/>
      <c r="S71" s="26"/>
      <c r="T71" s="10"/>
      <c r="U71" s="10"/>
      <c r="V71" s="10"/>
      <c r="W71" s="10"/>
      <c r="X71" s="10"/>
      <c r="Y71" s="10"/>
      <c r="Z71" s="10"/>
    </row>
    <row r="72" spans="1:26" ht="94.5" customHeight="1" x14ac:dyDescent="0.25">
      <c r="A72" s="53">
        <v>22</v>
      </c>
      <c r="B72" s="54" t="s">
        <v>75</v>
      </c>
      <c r="C72" s="55" t="s">
        <v>4</v>
      </c>
      <c r="D72" s="56">
        <v>2</v>
      </c>
      <c r="E72" s="93"/>
      <c r="F72" s="58">
        <v>0.08</v>
      </c>
      <c r="G72" s="60"/>
      <c r="H72" s="60"/>
      <c r="I72" s="60"/>
      <c r="J72" s="6"/>
      <c r="K72" s="6"/>
      <c r="L72" s="6" t="s">
        <v>21</v>
      </c>
      <c r="M72" s="20"/>
      <c r="N72" s="10"/>
      <c r="O72" s="10"/>
      <c r="P72" s="10"/>
      <c r="Q72" s="25"/>
      <c r="R72" s="25"/>
      <c r="S72" s="26"/>
      <c r="T72" s="10"/>
      <c r="U72" s="10"/>
      <c r="V72" s="10"/>
      <c r="W72" s="10"/>
      <c r="X72" s="10"/>
      <c r="Y72" s="10"/>
      <c r="Z72" s="10"/>
    </row>
    <row r="73" spans="1:26" ht="15" x14ac:dyDescent="0.25">
      <c r="A73" s="66"/>
      <c r="B73" s="67"/>
      <c r="C73" s="66"/>
      <c r="D73" s="66"/>
      <c r="E73" s="145"/>
      <c r="F73" s="69"/>
      <c r="G73" s="70" t="s">
        <v>12</v>
      </c>
      <c r="H73" s="70">
        <f>SUM(G51:G72)</f>
        <v>0</v>
      </c>
      <c r="I73" s="70">
        <f>SUM(H51:H72)</f>
        <v>0</v>
      </c>
      <c r="J73" s="70">
        <f>SUM(I51:I72)</f>
        <v>0</v>
      </c>
      <c r="R73" s="23"/>
    </row>
    <row r="74" spans="1:26" ht="15" x14ac:dyDescent="0.25">
      <c r="A74" s="66"/>
      <c r="B74" s="71"/>
      <c r="C74" s="66"/>
      <c r="D74" s="66"/>
      <c r="E74" s="88"/>
      <c r="F74" s="88"/>
      <c r="G74" s="71"/>
      <c r="H74" s="71"/>
      <c r="I74" s="71"/>
      <c r="J74" s="72"/>
    </row>
    <row r="75" spans="1:26" ht="15" x14ac:dyDescent="0.25">
      <c r="A75" s="66"/>
      <c r="B75" s="71"/>
      <c r="C75" s="66"/>
      <c r="D75" s="66"/>
      <c r="E75" s="88"/>
      <c r="F75" s="88"/>
      <c r="G75" s="71"/>
      <c r="H75" s="71"/>
      <c r="I75" s="71"/>
      <c r="J75" s="71"/>
    </row>
    <row r="76" spans="1:26" ht="15" x14ac:dyDescent="0.25">
      <c r="A76" s="147" t="s">
        <v>54</v>
      </c>
      <c r="B76" s="147"/>
      <c r="C76" s="147"/>
      <c r="D76" s="147"/>
      <c r="E76" s="147"/>
      <c r="F76" s="147"/>
      <c r="G76" s="147"/>
      <c r="H76" s="147"/>
      <c r="I76" s="147"/>
      <c r="J76" s="147"/>
    </row>
    <row r="77" spans="1:26" ht="45.75" thickBot="1" x14ac:dyDescent="0.3">
      <c r="A77" s="48" t="s">
        <v>0</v>
      </c>
      <c r="B77" s="49" t="s">
        <v>1</v>
      </c>
      <c r="C77" s="48" t="s">
        <v>2</v>
      </c>
      <c r="D77" s="48" t="s">
        <v>64</v>
      </c>
      <c r="E77" s="50" t="s">
        <v>101</v>
      </c>
      <c r="F77" s="51" t="s">
        <v>8</v>
      </c>
      <c r="G77" s="48" t="s">
        <v>9</v>
      </c>
      <c r="H77" s="48" t="s">
        <v>10</v>
      </c>
      <c r="I77" s="52" t="s">
        <v>3</v>
      </c>
      <c r="J77" s="4" t="s">
        <v>13</v>
      </c>
      <c r="K77" s="4" t="s">
        <v>14</v>
      </c>
      <c r="L77" s="4" t="s">
        <v>19</v>
      </c>
      <c r="N77" s="18"/>
      <c r="O77" s="18"/>
      <c r="P77" s="18"/>
      <c r="Q77" s="12"/>
      <c r="R77" s="12"/>
      <c r="S77" s="24"/>
    </row>
    <row r="78" spans="1:26" ht="382.5" customHeight="1" x14ac:dyDescent="0.25">
      <c r="A78" s="94">
        <v>1</v>
      </c>
      <c r="B78" s="54" t="s">
        <v>60</v>
      </c>
      <c r="C78" s="55" t="s">
        <v>4</v>
      </c>
      <c r="D78" s="56">
        <v>20</v>
      </c>
      <c r="E78" s="95"/>
      <c r="F78" s="58">
        <v>0.08</v>
      </c>
      <c r="G78" s="60"/>
      <c r="H78" s="60"/>
      <c r="I78" s="60"/>
      <c r="J78" s="6"/>
      <c r="K78" s="6"/>
      <c r="L78" s="6" t="s">
        <v>21</v>
      </c>
      <c r="M78" s="21"/>
      <c r="Q78" s="9"/>
      <c r="R78" s="9"/>
      <c r="S78" s="1"/>
    </row>
    <row r="79" spans="1:26" ht="323.25" customHeight="1" x14ac:dyDescent="0.25">
      <c r="A79" s="94">
        <v>2</v>
      </c>
      <c r="B79" s="85" t="s">
        <v>118</v>
      </c>
      <c r="C79" s="2"/>
      <c r="D79" s="2"/>
      <c r="E79" s="2"/>
      <c r="F79" s="2"/>
    </row>
    <row r="80" spans="1:26" ht="15" x14ac:dyDescent="0.25">
      <c r="A80" s="66"/>
      <c r="B80" s="67"/>
      <c r="C80" s="66"/>
      <c r="D80" s="66"/>
      <c r="E80" s="68"/>
      <c r="F80" s="69"/>
      <c r="G80" s="70" t="s">
        <v>12</v>
      </c>
      <c r="H80" s="70">
        <f>SUM(G78:G78)</f>
        <v>0</v>
      </c>
      <c r="I80" s="70">
        <f>SUM(H78:H78)</f>
        <v>0</v>
      </c>
      <c r="J80" s="70">
        <f>SUM(I78:I78)</f>
        <v>0</v>
      </c>
      <c r="R80" s="23"/>
    </row>
    <row r="81" spans="1:19" ht="15" x14ac:dyDescent="0.25">
      <c r="A81" s="66"/>
      <c r="B81" s="71"/>
      <c r="C81" s="66"/>
      <c r="D81" s="66"/>
      <c r="E81" s="88"/>
      <c r="F81" s="88"/>
      <c r="G81" s="71"/>
      <c r="H81" s="71"/>
      <c r="I81" s="71"/>
      <c r="J81" s="72"/>
    </row>
    <row r="82" spans="1:19" ht="15" x14ac:dyDescent="0.25">
      <c r="A82" s="66"/>
      <c r="B82" s="71"/>
      <c r="C82" s="66"/>
      <c r="D82" s="66"/>
      <c r="E82" s="88"/>
      <c r="F82" s="88"/>
      <c r="G82" s="71"/>
      <c r="H82" s="71"/>
      <c r="I82" s="71"/>
      <c r="J82" s="72"/>
    </row>
    <row r="83" spans="1:19" ht="15" x14ac:dyDescent="0.25">
      <c r="A83" s="66"/>
      <c r="B83" s="71"/>
      <c r="C83" s="66"/>
      <c r="D83" s="66"/>
      <c r="E83" s="88"/>
      <c r="F83" s="88"/>
      <c r="G83" s="71"/>
      <c r="H83" s="71"/>
      <c r="I83" s="71"/>
      <c r="J83" s="72"/>
    </row>
    <row r="84" spans="1:19" ht="15" x14ac:dyDescent="0.25">
      <c r="A84" s="66"/>
      <c r="B84" s="71"/>
      <c r="C84" s="66"/>
      <c r="D84" s="66"/>
      <c r="E84" s="88"/>
      <c r="F84" s="88"/>
      <c r="G84" s="71"/>
      <c r="H84" s="71"/>
      <c r="I84" s="71"/>
      <c r="J84" s="71"/>
    </row>
    <row r="85" spans="1:19" ht="15" x14ac:dyDescent="0.25">
      <c r="A85" s="147" t="s">
        <v>85</v>
      </c>
      <c r="B85" s="147"/>
      <c r="C85" s="147"/>
      <c r="D85" s="147"/>
      <c r="E85" s="147"/>
      <c r="F85" s="147"/>
      <c r="G85" s="147"/>
      <c r="H85" s="147"/>
      <c r="I85" s="147"/>
      <c r="J85" s="147"/>
    </row>
    <row r="86" spans="1:19" ht="38.25" customHeight="1" thickBot="1" x14ac:dyDescent="0.3">
      <c r="A86" s="48" t="s">
        <v>0</v>
      </c>
      <c r="B86" s="49" t="s">
        <v>1</v>
      </c>
      <c r="C86" s="48" t="s">
        <v>2</v>
      </c>
      <c r="D86" s="48" t="s">
        <v>64</v>
      </c>
      <c r="E86" s="50" t="s">
        <v>101</v>
      </c>
      <c r="F86" s="51" t="s">
        <v>8</v>
      </c>
      <c r="G86" s="48" t="s">
        <v>9</v>
      </c>
      <c r="H86" s="48" t="s">
        <v>10</v>
      </c>
      <c r="I86" s="52" t="s">
        <v>3</v>
      </c>
      <c r="J86" s="4" t="s">
        <v>13</v>
      </c>
      <c r="K86" s="4" t="s">
        <v>14</v>
      </c>
      <c r="L86" s="4" t="s">
        <v>19</v>
      </c>
      <c r="Q86" s="12"/>
      <c r="R86" s="12"/>
      <c r="S86" s="24"/>
    </row>
    <row r="87" spans="1:19" ht="409.5" customHeight="1" x14ac:dyDescent="0.25">
      <c r="A87" s="94">
        <v>1</v>
      </c>
      <c r="B87" s="54" t="s">
        <v>56</v>
      </c>
      <c r="C87" s="55" t="s">
        <v>4</v>
      </c>
      <c r="D87" s="56">
        <v>10</v>
      </c>
      <c r="E87" s="96"/>
      <c r="F87" s="58">
        <v>0.08</v>
      </c>
      <c r="G87" s="60"/>
      <c r="H87" s="60"/>
      <c r="I87" s="60"/>
      <c r="J87" s="6"/>
      <c r="K87" s="6"/>
      <c r="L87" s="6" t="s">
        <v>21</v>
      </c>
      <c r="Q87" s="9"/>
      <c r="R87" s="9"/>
      <c r="S87" s="1"/>
    </row>
    <row r="88" spans="1:19" ht="87.75" customHeight="1" x14ac:dyDescent="0.25">
      <c r="A88" s="94">
        <v>2</v>
      </c>
      <c r="B88" s="54" t="s">
        <v>57</v>
      </c>
      <c r="C88" s="55" t="s">
        <v>4</v>
      </c>
      <c r="D88" s="56">
        <v>5</v>
      </c>
      <c r="E88" s="146"/>
      <c r="F88" s="58">
        <v>0.08</v>
      </c>
      <c r="G88" s="60"/>
      <c r="H88" s="60"/>
      <c r="I88" s="60"/>
      <c r="J88" s="6"/>
      <c r="K88" s="6"/>
      <c r="L88" s="6" t="s">
        <v>21</v>
      </c>
      <c r="Q88" s="9"/>
      <c r="R88" s="9"/>
      <c r="S88" s="1"/>
    </row>
    <row r="89" spans="1:19" ht="15" x14ac:dyDescent="0.25">
      <c r="A89" s="66"/>
      <c r="B89" s="67"/>
      <c r="C89" s="66"/>
      <c r="D89" s="66"/>
      <c r="E89" s="68"/>
      <c r="F89" s="69"/>
      <c r="G89" s="70" t="s">
        <v>12</v>
      </c>
      <c r="H89" s="70">
        <f>SUM(G87:G88)</f>
        <v>0</v>
      </c>
      <c r="I89" s="70">
        <f>SUM(H87:H88)</f>
        <v>0</v>
      </c>
      <c r="J89" s="70">
        <f>SUM(I87:I88)</f>
        <v>0</v>
      </c>
      <c r="R89" s="23"/>
    </row>
    <row r="90" spans="1:19" ht="15" x14ac:dyDescent="0.25">
      <c r="A90" s="66"/>
      <c r="B90" s="71"/>
      <c r="C90" s="66"/>
      <c r="D90" s="66"/>
      <c r="E90" s="88"/>
      <c r="F90" s="88"/>
      <c r="G90" s="71"/>
      <c r="H90" s="71"/>
      <c r="I90" s="71"/>
      <c r="J90" s="71"/>
    </row>
    <row r="91" spans="1:19" ht="15" x14ac:dyDescent="0.25">
      <c r="A91" s="66"/>
      <c r="B91" s="71"/>
      <c r="C91" s="66"/>
      <c r="D91" s="66"/>
      <c r="E91" s="88"/>
      <c r="F91" s="88"/>
      <c r="G91" s="71"/>
      <c r="H91" s="71"/>
      <c r="I91" s="71"/>
      <c r="J91" s="71"/>
    </row>
    <row r="92" spans="1:19" ht="15" x14ac:dyDescent="0.25">
      <c r="A92" s="147" t="s">
        <v>63</v>
      </c>
      <c r="B92" s="147"/>
      <c r="C92" s="147"/>
      <c r="D92" s="147"/>
      <c r="E92" s="147"/>
      <c r="F92" s="147"/>
      <c r="G92" s="147"/>
      <c r="H92" s="147"/>
      <c r="I92" s="147"/>
      <c r="J92" s="147"/>
    </row>
    <row r="93" spans="1:19" ht="45" x14ac:dyDescent="0.25">
      <c r="A93" s="48" t="s">
        <v>0</v>
      </c>
      <c r="B93" s="49" t="s">
        <v>1</v>
      </c>
      <c r="C93" s="48" t="s">
        <v>2</v>
      </c>
      <c r="D93" s="48" t="s">
        <v>64</v>
      </c>
      <c r="E93" s="50" t="s">
        <v>101</v>
      </c>
      <c r="F93" s="51" t="s">
        <v>8</v>
      </c>
      <c r="G93" s="48" t="s">
        <v>9</v>
      </c>
      <c r="H93" s="48" t="s">
        <v>10</v>
      </c>
      <c r="I93" s="52" t="s">
        <v>3</v>
      </c>
      <c r="J93" s="4" t="s">
        <v>13</v>
      </c>
      <c r="K93" s="4" t="s">
        <v>14</v>
      </c>
      <c r="L93" s="4" t="s">
        <v>19</v>
      </c>
      <c r="Q93" s="12"/>
      <c r="R93" s="12"/>
      <c r="S93" s="24"/>
    </row>
    <row r="94" spans="1:19" ht="133.5" customHeight="1" x14ac:dyDescent="0.25">
      <c r="A94" s="97">
        <v>1</v>
      </c>
      <c r="B94" s="98" t="s">
        <v>51</v>
      </c>
      <c r="C94" s="65" t="s">
        <v>4</v>
      </c>
      <c r="D94" s="56">
        <v>185</v>
      </c>
      <c r="E94" s="57"/>
      <c r="F94" s="58">
        <v>0.08</v>
      </c>
      <c r="G94" s="60"/>
      <c r="H94" s="60"/>
      <c r="I94" s="60"/>
      <c r="J94" s="6"/>
      <c r="K94" s="6"/>
      <c r="L94" s="6" t="s">
        <v>21</v>
      </c>
      <c r="Q94" s="9"/>
      <c r="R94" s="9"/>
      <c r="S94" s="1"/>
    </row>
    <row r="95" spans="1:19" ht="15" x14ac:dyDescent="0.25">
      <c r="A95" s="66"/>
      <c r="B95"/>
      <c r="C95" s="66"/>
      <c r="D95" s="66"/>
      <c r="E95" s="68"/>
      <c r="F95" s="69"/>
      <c r="G95" s="70" t="s">
        <v>12</v>
      </c>
      <c r="H95" s="70">
        <f>SUM(G94:G94)</f>
        <v>0</v>
      </c>
      <c r="I95" s="70">
        <f>SUM(H94:H94)</f>
        <v>0</v>
      </c>
      <c r="J95" s="70">
        <f>SUM(I94:I94)</f>
        <v>0</v>
      </c>
      <c r="R95" s="23"/>
    </row>
    <row r="96" spans="1:19" ht="15" x14ac:dyDescent="0.25">
      <c r="A96" s="66"/>
      <c r="B96"/>
      <c r="C96" s="66"/>
      <c r="D96" s="66"/>
      <c r="E96" s="88"/>
      <c r="F96" s="88"/>
      <c r="G96" s="71"/>
      <c r="H96" s="71"/>
      <c r="I96" s="71"/>
      <c r="J96" s="71"/>
    </row>
    <row r="97" spans="1:24" ht="15" x14ac:dyDescent="0.25">
      <c r="A97" s="66"/>
      <c r="B97" s="71"/>
      <c r="C97" s="66"/>
      <c r="D97" s="66"/>
      <c r="E97" s="88"/>
      <c r="F97" s="88"/>
      <c r="G97" s="71"/>
      <c r="H97" s="71"/>
      <c r="I97" s="71"/>
      <c r="J97" s="71"/>
    </row>
    <row r="98" spans="1:24" ht="15" x14ac:dyDescent="0.25">
      <c r="A98" s="66"/>
      <c r="B98" s="71"/>
      <c r="C98" s="66"/>
      <c r="D98" s="66"/>
      <c r="E98" s="88"/>
      <c r="F98" s="88"/>
      <c r="G98" s="71"/>
      <c r="H98" s="71"/>
      <c r="I98" s="71"/>
      <c r="J98" s="71"/>
    </row>
    <row r="99" spans="1:24" ht="15" x14ac:dyDescent="0.25">
      <c r="A99" s="147" t="s">
        <v>86</v>
      </c>
      <c r="B99" s="147"/>
      <c r="C99" s="147"/>
      <c r="D99" s="147"/>
      <c r="E99" s="147"/>
      <c r="F99" s="147"/>
      <c r="G99" s="147"/>
      <c r="H99" s="147"/>
      <c r="I99" s="147"/>
      <c r="J99" s="147"/>
    </row>
    <row r="100" spans="1:24" ht="45" x14ac:dyDescent="0.25">
      <c r="A100" s="48" t="s">
        <v>0</v>
      </c>
      <c r="B100" s="49" t="s">
        <v>1</v>
      </c>
      <c r="C100" s="48" t="s">
        <v>2</v>
      </c>
      <c r="D100" s="48" t="s">
        <v>64</v>
      </c>
      <c r="E100" s="50" t="s">
        <v>101</v>
      </c>
      <c r="F100" s="51" t="s">
        <v>8</v>
      </c>
      <c r="G100" s="48" t="s">
        <v>9</v>
      </c>
      <c r="H100" s="48" t="s">
        <v>10</v>
      </c>
      <c r="I100" s="52" t="s">
        <v>3</v>
      </c>
      <c r="J100" s="4" t="s">
        <v>13</v>
      </c>
      <c r="K100" s="4" t="s">
        <v>14</v>
      </c>
      <c r="L100" s="4" t="s">
        <v>19</v>
      </c>
    </row>
    <row r="101" spans="1:24" ht="120" x14ac:dyDescent="0.25">
      <c r="A101" s="99">
        <v>1</v>
      </c>
      <c r="B101" s="100" t="s">
        <v>66</v>
      </c>
      <c r="C101" s="101" t="s">
        <v>4</v>
      </c>
      <c r="D101" s="56">
        <v>90</v>
      </c>
      <c r="E101" s="57"/>
      <c r="F101" s="58">
        <v>0.08</v>
      </c>
      <c r="G101" s="60"/>
      <c r="H101" s="60"/>
      <c r="I101" s="60"/>
      <c r="J101" s="6"/>
      <c r="K101" s="6"/>
      <c r="L101" s="6" t="s">
        <v>20</v>
      </c>
      <c r="M101" s="29"/>
      <c r="N101" s="29"/>
      <c r="O101" s="29"/>
    </row>
    <row r="102" spans="1:24" ht="129" customHeight="1" x14ac:dyDescent="0.25">
      <c r="A102" s="53">
        <v>2</v>
      </c>
      <c r="B102" s="100" t="s">
        <v>67</v>
      </c>
      <c r="C102" s="101" t="s">
        <v>4</v>
      </c>
      <c r="D102" s="56">
        <v>15</v>
      </c>
      <c r="E102" s="57"/>
      <c r="F102" s="58">
        <v>0.08</v>
      </c>
      <c r="G102" s="60"/>
      <c r="H102" s="60"/>
      <c r="I102" s="60"/>
      <c r="J102" s="6"/>
      <c r="K102" s="6"/>
      <c r="L102" s="6" t="s">
        <v>20</v>
      </c>
      <c r="M102" s="29"/>
      <c r="N102" s="29"/>
      <c r="O102" s="29"/>
    </row>
    <row r="103" spans="1:24" ht="15" x14ac:dyDescent="0.25">
      <c r="A103" s="66"/>
      <c r="B103" s="67"/>
      <c r="C103" s="66"/>
      <c r="D103" s="66"/>
      <c r="E103" s="68"/>
      <c r="F103" s="69"/>
      <c r="G103" s="70" t="s">
        <v>12</v>
      </c>
      <c r="H103" s="70">
        <f>SUM(G101:G102)</f>
        <v>0</v>
      </c>
      <c r="I103" s="70">
        <f>SUM(H101:H102)</f>
        <v>0</v>
      </c>
      <c r="J103" s="70">
        <f>SUM(I101:I102)</f>
        <v>0</v>
      </c>
      <c r="Q103" s="10"/>
      <c r="R103" s="10"/>
      <c r="S103" s="10"/>
      <c r="T103" s="10"/>
      <c r="U103" s="10"/>
      <c r="V103" s="10"/>
      <c r="W103" s="10"/>
      <c r="X103" s="10"/>
    </row>
    <row r="104" spans="1:24" ht="15" x14ac:dyDescent="0.25">
      <c r="A104" s="66"/>
      <c r="B104" s="71"/>
      <c r="C104" s="66"/>
      <c r="D104" s="102"/>
      <c r="E104" s="103"/>
      <c r="F104" s="103"/>
      <c r="G104" s="104"/>
      <c r="H104" s="104"/>
      <c r="I104" s="104"/>
      <c r="J104" s="104"/>
      <c r="K104" s="14"/>
      <c r="L104" s="14"/>
      <c r="N104" s="10"/>
      <c r="O104" s="10"/>
      <c r="P104" s="10"/>
      <c r="Q104" s="10"/>
      <c r="R104" s="10"/>
      <c r="S104" s="10"/>
      <c r="T104" s="10"/>
      <c r="U104" s="10"/>
      <c r="V104" s="10"/>
      <c r="W104" s="10"/>
      <c r="X104" s="10"/>
    </row>
    <row r="105" spans="1:24" ht="15" x14ac:dyDescent="0.25">
      <c r="A105" s="66"/>
      <c r="B105" s="71"/>
      <c r="C105" s="66"/>
      <c r="D105" s="102"/>
      <c r="E105" s="103"/>
      <c r="F105" s="103"/>
      <c r="G105" s="104"/>
      <c r="H105" s="104"/>
      <c r="I105" s="104"/>
      <c r="J105" s="104"/>
      <c r="K105" s="14"/>
      <c r="L105" s="14"/>
    </row>
    <row r="106" spans="1:24" ht="15" x14ac:dyDescent="0.25">
      <c r="A106" s="66"/>
      <c r="B106" s="71"/>
      <c r="C106" s="66"/>
      <c r="D106" s="66"/>
      <c r="E106" s="88"/>
      <c r="F106" s="88"/>
      <c r="G106" s="71"/>
      <c r="H106" s="71"/>
      <c r="I106" s="71"/>
      <c r="J106" s="71"/>
      <c r="K106" s="14"/>
      <c r="L106" s="14"/>
    </row>
    <row r="107" spans="1:24" ht="15" x14ac:dyDescent="0.25">
      <c r="A107" s="147" t="s">
        <v>62</v>
      </c>
      <c r="B107" s="147"/>
      <c r="C107" s="147"/>
      <c r="D107" s="147"/>
      <c r="E107" s="147"/>
      <c r="F107" s="147"/>
      <c r="G107" s="147"/>
      <c r="H107" s="147"/>
      <c r="I107" s="147"/>
      <c r="J107" s="147"/>
      <c r="K107" s="14"/>
      <c r="L107" s="14"/>
    </row>
    <row r="108" spans="1:24" ht="45" x14ac:dyDescent="0.25">
      <c r="A108" s="48" t="s">
        <v>0</v>
      </c>
      <c r="B108" s="49" t="s">
        <v>1</v>
      </c>
      <c r="C108" s="48" t="s">
        <v>2</v>
      </c>
      <c r="D108" s="48" t="s">
        <v>64</v>
      </c>
      <c r="E108" s="50" t="s">
        <v>101</v>
      </c>
      <c r="F108" s="51" t="s">
        <v>8</v>
      </c>
      <c r="G108" s="48" t="s">
        <v>9</v>
      </c>
      <c r="H108" s="48" t="s">
        <v>10</v>
      </c>
      <c r="I108" s="52" t="s">
        <v>3</v>
      </c>
      <c r="J108" s="4" t="s">
        <v>13</v>
      </c>
      <c r="K108" s="4" t="s">
        <v>14</v>
      </c>
      <c r="L108" s="4" t="s">
        <v>19</v>
      </c>
    </row>
    <row r="109" spans="1:24" ht="258.75" customHeight="1" x14ac:dyDescent="0.25">
      <c r="A109" s="143">
        <v>1</v>
      </c>
      <c r="B109" s="105" t="s">
        <v>111</v>
      </c>
      <c r="C109" s="106" t="s">
        <v>4</v>
      </c>
      <c r="D109" s="56">
        <v>5</v>
      </c>
      <c r="E109" s="57"/>
      <c r="F109" s="58">
        <v>0.08</v>
      </c>
      <c r="G109" s="60"/>
      <c r="H109" s="60"/>
      <c r="I109" s="60"/>
      <c r="J109" s="6"/>
      <c r="K109" s="6"/>
      <c r="L109" s="6" t="s">
        <v>21</v>
      </c>
    </row>
    <row r="110" spans="1:24" ht="15" x14ac:dyDescent="0.25">
      <c r="A110" s="66"/>
      <c r="B110" s="67"/>
      <c r="C110" s="66"/>
      <c r="D110" s="66"/>
      <c r="E110" s="68"/>
      <c r="F110" s="69"/>
      <c r="G110" s="70" t="s">
        <v>12</v>
      </c>
      <c r="H110" s="70">
        <f>SUM(G109:G109)</f>
        <v>0</v>
      </c>
      <c r="I110" s="70">
        <f>SUM(H109:H109)</f>
        <v>0</v>
      </c>
      <c r="J110" s="70">
        <f>SUM(I109:I109)</f>
        <v>0</v>
      </c>
      <c r="K110" s="44"/>
      <c r="L110" s="45"/>
      <c r="M110" s="45"/>
    </row>
    <row r="111" spans="1:24" ht="15" x14ac:dyDescent="0.25">
      <c r="A111" s="66"/>
      <c r="B111" s="71"/>
      <c r="C111" s="66"/>
      <c r="D111" s="66"/>
      <c r="E111" s="88"/>
      <c r="F111" s="88"/>
      <c r="G111" s="71"/>
      <c r="H111" s="71"/>
      <c r="I111" s="71"/>
      <c r="J111" s="71"/>
    </row>
    <row r="112" spans="1:24" ht="15" x14ac:dyDescent="0.25">
      <c r="A112" s="66"/>
      <c r="B112" s="71"/>
      <c r="C112" s="66"/>
      <c r="D112" s="66"/>
      <c r="E112" s="88"/>
      <c r="F112" s="88"/>
      <c r="G112" s="71"/>
      <c r="H112" s="71"/>
      <c r="I112" s="71"/>
      <c r="J112" s="71"/>
    </row>
    <row r="113" spans="1:12" ht="15" x14ac:dyDescent="0.25">
      <c r="A113" s="148" t="s">
        <v>87</v>
      </c>
      <c r="B113" s="149"/>
      <c r="C113" s="149"/>
      <c r="D113" s="149"/>
      <c r="E113" s="149"/>
      <c r="F113" s="149"/>
      <c r="G113" s="107"/>
      <c r="H113" s="107"/>
      <c r="I113" s="107"/>
      <c r="J113" s="71"/>
    </row>
    <row r="114" spans="1:12" ht="45" x14ac:dyDescent="0.25">
      <c r="A114" s="108" t="s">
        <v>0</v>
      </c>
      <c r="B114" s="109"/>
      <c r="C114" s="110" t="s">
        <v>2</v>
      </c>
      <c r="D114" s="48" t="s">
        <v>64</v>
      </c>
      <c r="E114" s="50" t="s">
        <v>101</v>
      </c>
      <c r="F114" s="51" t="s">
        <v>8</v>
      </c>
      <c r="G114" s="48" t="s">
        <v>9</v>
      </c>
      <c r="H114" s="48" t="s">
        <v>10</v>
      </c>
      <c r="I114" s="52" t="s">
        <v>3</v>
      </c>
      <c r="J114" s="34" t="s">
        <v>13</v>
      </c>
      <c r="K114" s="37" t="s">
        <v>14</v>
      </c>
      <c r="L114" s="4" t="s">
        <v>19</v>
      </c>
    </row>
    <row r="115" spans="1:12" ht="146.25" customHeight="1" x14ac:dyDescent="0.25">
      <c r="A115" s="111">
        <v>1</v>
      </c>
      <c r="B115" s="112" t="s">
        <v>112</v>
      </c>
      <c r="C115" s="47" t="s">
        <v>4</v>
      </c>
      <c r="D115" s="56">
        <v>5</v>
      </c>
      <c r="E115" s="57"/>
      <c r="F115" s="58">
        <v>0.08</v>
      </c>
      <c r="G115" s="60"/>
      <c r="H115" s="60"/>
      <c r="I115" s="60"/>
      <c r="J115" s="35"/>
      <c r="K115" s="38"/>
      <c r="L115" s="6" t="s">
        <v>21</v>
      </c>
    </row>
    <row r="116" spans="1:12" ht="150" customHeight="1" x14ac:dyDescent="0.25">
      <c r="A116" s="113">
        <v>2</v>
      </c>
      <c r="B116" s="114" t="s">
        <v>113</v>
      </c>
      <c r="C116" s="47" t="s">
        <v>4</v>
      </c>
      <c r="D116" s="56">
        <v>5</v>
      </c>
      <c r="E116" s="57"/>
      <c r="F116" s="58">
        <v>0.08</v>
      </c>
      <c r="G116" s="60"/>
      <c r="H116" s="60"/>
      <c r="I116" s="60"/>
      <c r="J116" s="35"/>
      <c r="K116" s="38"/>
      <c r="L116" s="6" t="s">
        <v>21</v>
      </c>
    </row>
    <row r="117" spans="1:12" ht="120" x14ac:dyDescent="0.25">
      <c r="A117" s="111">
        <v>3</v>
      </c>
      <c r="B117" s="115" t="s">
        <v>114</v>
      </c>
      <c r="C117" s="47" t="s">
        <v>4</v>
      </c>
      <c r="D117" s="56">
        <v>5</v>
      </c>
      <c r="E117" s="57"/>
      <c r="F117" s="58">
        <v>0.08</v>
      </c>
      <c r="G117" s="60"/>
      <c r="H117" s="60"/>
      <c r="I117" s="60"/>
      <c r="J117" s="35"/>
      <c r="K117" s="38"/>
      <c r="L117" s="6" t="s">
        <v>21</v>
      </c>
    </row>
    <row r="118" spans="1:12" ht="180" x14ac:dyDescent="0.25">
      <c r="A118" s="144">
        <v>4</v>
      </c>
      <c r="B118" s="116" t="s">
        <v>115</v>
      </c>
      <c r="C118" s="47" t="s">
        <v>4</v>
      </c>
      <c r="D118" s="56">
        <v>5</v>
      </c>
      <c r="E118" s="117"/>
      <c r="F118" s="118">
        <v>0.08</v>
      </c>
      <c r="G118" s="60"/>
      <c r="H118" s="60"/>
      <c r="I118" s="60"/>
      <c r="J118" s="35"/>
      <c r="K118" s="38"/>
      <c r="L118" s="6" t="s">
        <v>21</v>
      </c>
    </row>
    <row r="119" spans="1:12" ht="15" x14ac:dyDescent="0.25">
      <c r="A119" s="119"/>
      <c r="B119" s="114"/>
      <c r="C119" s="119"/>
      <c r="D119" s="120"/>
      <c r="E119" s="121"/>
      <c r="F119" s="121"/>
      <c r="G119" s="122" t="s">
        <v>12</v>
      </c>
      <c r="H119" s="70">
        <f>SUM(G115:G118)</f>
        <v>0</v>
      </c>
      <c r="I119" s="70">
        <f>SUM(H115:H118)</f>
        <v>0</v>
      </c>
      <c r="J119" s="70">
        <f>SUM(I115:I118)</f>
        <v>0</v>
      </c>
      <c r="K119" s="33"/>
      <c r="L119" s="33"/>
    </row>
    <row r="120" spans="1:12" ht="15" x14ac:dyDescent="0.25">
      <c r="A120" s="119"/>
      <c r="B120" s="114"/>
      <c r="C120" s="119"/>
      <c r="D120" s="120"/>
      <c r="E120" s="107"/>
      <c r="F120" s="107"/>
      <c r="G120" s="107"/>
      <c r="H120" s="107"/>
      <c r="I120" s="107"/>
      <c r="J120" s="71"/>
      <c r="K120" s="33"/>
      <c r="L120" s="33"/>
    </row>
    <row r="121" spans="1:12" ht="15" x14ac:dyDescent="0.25">
      <c r="A121" s="119"/>
      <c r="B121" s="114"/>
      <c r="C121" s="119"/>
      <c r="D121" s="120"/>
      <c r="E121" s="107"/>
      <c r="F121" s="123"/>
      <c r="G121" s="107"/>
      <c r="H121" s="107"/>
      <c r="I121" s="107"/>
      <c r="J121" s="71"/>
      <c r="K121" s="33"/>
      <c r="L121" s="33"/>
    </row>
    <row r="122" spans="1:12" ht="15" x14ac:dyDescent="0.25">
      <c r="A122" s="148" t="s">
        <v>102</v>
      </c>
      <c r="B122" s="149"/>
      <c r="C122" s="149"/>
      <c r="D122" s="149"/>
      <c r="E122" s="149"/>
      <c r="F122" s="149"/>
      <c r="G122" s="107"/>
      <c r="H122" s="107"/>
      <c r="I122" s="107"/>
      <c r="J122" s="71"/>
      <c r="K122" s="33"/>
      <c r="L122" s="33"/>
    </row>
    <row r="123" spans="1:12" ht="45" x14ac:dyDescent="0.25">
      <c r="A123" s="108" t="s">
        <v>0</v>
      </c>
      <c r="B123" s="109" t="s">
        <v>1</v>
      </c>
      <c r="C123" s="108" t="s">
        <v>2</v>
      </c>
      <c r="D123" s="48" t="s">
        <v>64</v>
      </c>
      <c r="E123" s="50" t="s">
        <v>101</v>
      </c>
      <c r="F123" s="51" t="s">
        <v>8</v>
      </c>
      <c r="G123" s="48" t="s">
        <v>9</v>
      </c>
      <c r="H123" s="48" t="s">
        <v>10</v>
      </c>
      <c r="I123" s="52" t="s">
        <v>3</v>
      </c>
      <c r="J123" s="34" t="s">
        <v>13</v>
      </c>
      <c r="K123" s="34" t="s">
        <v>14</v>
      </c>
      <c r="L123" s="4" t="s">
        <v>19</v>
      </c>
    </row>
    <row r="124" spans="1:12" ht="162.75" customHeight="1" x14ac:dyDescent="0.25">
      <c r="A124" s="108">
        <v>1</v>
      </c>
      <c r="B124" s="112" t="s">
        <v>68</v>
      </c>
      <c r="C124" s="124" t="s">
        <v>4</v>
      </c>
      <c r="D124" s="56">
        <v>5</v>
      </c>
      <c r="E124" s="125"/>
      <c r="F124" s="118">
        <v>0.08</v>
      </c>
      <c r="G124" s="60"/>
      <c r="H124" s="60"/>
      <c r="I124" s="60"/>
      <c r="J124" s="36"/>
      <c r="K124" s="39"/>
      <c r="L124" s="6" t="s">
        <v>21</v>
      </c>
    </row>
    <row r="125" spans="1:12" ht="15" x14ac:dyDescent="0.25">
      <c r="A125" s="119"/>
      <c r="B125" s="114"/>
      <c r="C125" s="119"/>
      <c r="D125" s="120"/>
      <c r="E125" s="121"/>
      <c r="F125" s="126"/>
      <c r="G125" s="70" t="s">
        <v>12</v>
      </c>
      <c r="H125" s="70">
        <f>SUM(G124)</f>
        <v>0</v>
      </c>
      <c r="I125" s="70">
        <f>SUM(H124)</f>
        <v>0</v>
      </c>
      <c r="J125" s="70">
        <f>SUM(I124)</f>
        <v>0</v>
      </c>
    </row>
    <row r="126" spans="1:12" ht="15" x14ac:dyDescent="0.25">
      <c r="A126" s="66"/>
      <c r="B126" s="71"/>
      <c r="C126" s="66"/>
      <c r="D126" s="66"/>
      <c r="E126" s="88"/>
      <c r="F126" s="88"/>
      <c r="G126" s="71"/>
      <c r="H126" s="71"/>
      <c r="I126" s="71"/>
      <c r="J126" s="71"/>
    </row>
    <row r="127" spans="1:12" ht="15" x14ac:dyDescent="0.25">
      <c r="A127" s="119"/>
      <c r="B127" s="114"/>
      <c r="C127" s="119"/>
      <c r="D127" s="120"/>
      <c r="E127" s="107"/>
      <c r="F127" s="123"/>
      <c r="G127" s="107"/>
      <c r="H127" s="107"/>
      <c r="I127" s="107"/>
      <c r="J127" s="71"/>
      <c r="K127" s="33"/>
      <c r="L127" s="33"/>
    </row>
    <row r="128" spans="1:12" ht="15" x14ac:dyDescent="0.25">
      <c r="A128" s="148" t="s">
        <v>88</v>
      </c>
      <c r="B128" s="149"/>
      <c r="C128" s="149"/>
      <c r="D128" s="149"/>
      <c r="E128" s="149"/>
      <c r="F128" s="149"/>
      <c r="G128" s="107"/>
      <c r="H128" s="107"/>
      <c r="I128" s="107"/>
      <c r="J128" s="71"/>
      <c r="K128" s="33"/>
      <c r="L128" s="33"/>
    </row>
    <row r="129" spans="1:12" ht="45" x14ac:dyDescent="0.25">
      <c r="A129" s="127" t="s">
        <v>0</v>
      </c>
      <c r="B129" s="128" t="s">
        <v>1</v>
      </c>
      <c r="C129" s="127" t="s">
        <v>2</v>
      </c>
      <c r="D129" s="48" t="s">
        <v>64</v>
      </c>
      <c r="E129" s="50" t="s">
        <v>101</v>
      </c>
      <c r="F129" s="51" t="s">
        <v>8</v>
      </c>
      <c r="G129" s="48" t="s">
        <v>9</v>
      </c>
      <c r="H129" s="48" t="s">
        <v>10</v>
      </c>
      <c r="I129" s="52" t="s">
        <v>3</v>
      </c>
      <c r="J129" s="34" t="s">
        <v>13</v>
      </c>
      <c r="K129" s="34" t="s">
        <v>14</v>
      </c>
      <c r="L129" s="4" t="s">
        <v>19</v>
      </c>
    </row>
    <row r="130" spans="1:12" ht="225" x14ac:dyDescent="0.25">
      <c r="A130" s="129">
        <v>1</v>
      </c>
      <c r="B130" s="130" t="s">
        <v>69</v>
      </c>
      <c r="C130" s="131" t="s">
        <v>4</v>
      </c>
      <c r="D130" s="56">
        <v>15</v>
      </c>
      <c r="E130" s="57"/>
      <c r="F130" s="58">
        <v>0.08</v>
      </c>
      <c r="G130" s="60"/>
      <c r="H130" s="60"/>
      <c r="I130" s="60"/>
      <c r="J130" s="41"/>
      <c r="K130" s="42"/>
      <c r="L130" s="6" t="s">
        <v>21</v>
      </c>
    </row>
    <row r="131" spans="1:12" ht="134.25" customHeight="1" x14ac:dyDescent="0.25">
      <c r="A131" s="129">
        <v>2</v>
      </c>
      <c r="B131" s="130" t="s">
        <v>70</v>
      </c>
      <c r="C131" s="131" t="s">
        <v>4</v>
      </c>
      <c r="D131" s="56">
        <v>5</v>
      </c>
      <c r="E131" s="57"/>
      <c r="F131" s="58">
        <v>0.08</v>
      </c>
      <c r="G131" s="60"/>
      <c r="H131" s="60"/>
      <c r="I131" s="60"/>
      <c r="J131" s="41"/>
      <c r="K131" s="40"/>
      <c r="L131" s="6" t="s">
        <v>21</v>
      </c>
    </row>
    <row r="132" spans="1:12" ht="166.5" customHeight="1" x14ac:dyDescent="0.25">
      <c r="A132" s="129">
        <v>3</v>
      </c>
      <c r="B132" s="132" t="s">
        <v>79</v>
      </c>
      <c r="C132" s="131" t="s">
        <v>4</v>
      </c>
      <c r="D132" s="56">
        <v>20</v>
      </c>
      <c r="E132" s="133"/>
      <c r="F132" s="58">
        <v>0.08</v>
      </c>
      <c r="G132" s="60"/>
      <c r="H132" s="60"/>
      <c r="I132" s="60"/>
      <c r="J132" s="41"/>
      <c r="K132" s="40"/>
      <c r="L132" s="6" t="s">
        <v>21</v>
      </c>
    </row>
    <row r="133" spans="1:12" ht="80.25" customHeight="1" x14ac:dyDescent="0.25">
      <c r="A133" s="129">
        <v>4</v>
      </c>
      <c r="B133" s="132" t="s">
        <v>80</v>
      </c>
      <c r="C133" s="131" t="s">
        <v>4</v>
      </c>
      <c r="D133" s="56">
        <v>3</v>
      </c>
      <c r="E133" s="133"/>
      <c r="F133" s="58">
        <v>0.08</v>
      </c>
      <c r="G133" s="60"/>
      <c r="H133" s="60"/>
      <c r="I133" s="60"/>
      <c r="J133" s="43"/>
      <c r="K133" s="40"/>
      <c r="L133" s="6" t="s">
        <v>21</v>
      </c>
    </row>
    <row r="134" spans="1:12" ht="15" x14ac:dyDescent="0.25">
      <c r="A134" s="66"/>
      <c r="B134" s="71"/>
      <c r="C134" s="66"/>
      <c r="D134" s="66"/>
      <c r="E134" s="134"/>
      <c r="F134" s="88"/>
      <c r="G134" s="70" t="s">
        <v>12</v>
      </c>
      <c r="H134" s="70">
        <f>SUM(G130:G133)</f>
        <v>0</v>
      </c>
      <c r="I134" s="70">
        <f>SUM(H130:H133)</f>
        <v>0</v>
      </c>
      <c r="J134" s="70">
        <f>SUM(I130:I133)</f>
        <v>0</v>
      </c>
    </row>
    <row r="135" spans="1:12" ht="15" x14ac:dyDescent="0.25">
      <c r="A135" s="66"/>
      <c r="B135" s="71"/>
      <c r="C135" s="66"/>
      <c r="D135" s="66"/>
      <c r="E135" s="88"/>
      <c r="F135" s="88"/>
      <c r="G135" s="71"/>
      <c r="H135" s="71"/>
      <c r="I135" s="71"/>
      <c r="J135" s="72"/>
    </row>
    <row r="136" spans="1:12" ht="15" x14ac:dyDescent="0.25">
      <c r="A136" s="66"/>
      <c r="B136" s="71"/>
      <c r="C136" s="66"/>
      <c r="D136" s="66"/>
      <c r="E136" s="88"/>
      <c r="F136" s="88"/>
      <c r="G136" s="71"/>
      <c r="H136" s="71"/>
      <c r="I136" s="71"/>
      <c r="J136" s="71"/>
    </row>
    <row r="137" spans="1:12" ht="15" x14ac:dyDescent="0.25">
      <c r="A137" s="147" t="s">
        <v>89</v>
      </c>
      <c r="B137" s="147"/>
      <c r="C137" s="147"/>
      <c r="D137" s="147"/>
      <c r="E137" s="147"/>
      <c r="F137" s="147"/>
      <c r="G137"/>
      <c r="H137"/>
      <c r="I137" s="71"/>
      <c r="J137" s="71"/>
    </row>
    <row r="138" spans="1:12" ht="45" x14ac:dyDescent="0.25">
      <c r="A138" s="48" t="s">
        <v>0</v>
      </c>
      <c r="B138" s="49" t="s">
        <v>1</v>
      </c>
      <c r="C138" s="48" t="s">
        <v>2</v>
      </c>
      <c r="D138" s="48" t="s">
        <v>64</v>
      </c>
      <c r="E138" s="50" t="s">
        <v>101</v>
      </c>
      <c r="F138" s="51" t="s">
        <v>8</v>
      </c>
      <c r="G138" s="48" t="s">
        <v>9</v>
      </c>
      <c r="H138" s="48" t="s">
        <v>10</v>
      </c>
      <c r="I138" s="52" t="s">
        <v>3</v>
      </c>
      <c r="J138" s="4" t="s">
        <v>13</v>
      </c>
      <c r="K138" s="4" t="s">
        <v>14</v>
      </c>
      <c r="L138" s="4" t="s">
        <v>19</v>
      </c>
    </row>
    <row r="139" spans="1:12" ht="90" x14ac:dyDescent="0.25">
      <c r="A139" s="135">
        <v>1</v>
      </c>
      <c r="B139" s="54" t="s">
        <v>76</v>
      </c>
      <c r="C139" s="55" t="s">
        <v>4</v>
      </c>
      <c r="D139" s="56">
        <v>10</v>
      </c>
      <c r="E139" s="57"/>
      <c r="F139" s="58">
        <v>0.08</v>
      </c>
      <c r="G139" s="60"/>
      <c r="H139" s="60"/>
      <c r="I139" s="60"/>
      <c r="J139" s="31"/>
      <c r="K139" s="5"/>
      <c r="L139" s="6" t="s">
        <v>21</v>
      </c>
    </row>
    <row r="140" spans="1:12" ht="60" x14ac:dyDescent="0.25">
      <c r="A140" s="135">
        <v>2</v>
      </c>
      <c r="B140" s="54" t="s">
        <v>82</v>
      </c>
      <c r="C140" s="55" t="s">
        <v>4</v>
      </c>
      <c r="D140" s="56">
        <v>5</v>
      </c>
      <c r="E140" s="57"/>
      <c r="F140" s="58">
        <v>0.08</v>
      </c>
      <c r="G140" s="60"/>
      <c r="H140" s="60"/>
      <c r="I140" s="60"/>
      <c r="J140" s="31"/>
      <c r="K140" s="5"/>
      <c r="L140" s="6" t="s">
        <v>21</v>
      </c>
    </row>
    <row r="141" spans="1:12" ht="75" x14ac:dyDescent="0.25">
      <c r="A141" s="135">
        <v>3</v>
      </c>
      <c r="B141" s="54" t="s">
        <v>83</v>
      </c>
      <c r="C141" s="55" t="s">
        <v>4</v>
      </c>
      <c r="D141" s="56">
        <v>5</v>
      </c>
      <c r="E141" s="57"/>
      <c r="F141" s="58">
        <v>0.08</v>
      </c>
      <c r="G141" s="60"/>
      <c r="H141" s="60"/>
      <c r="I141" s="60"/>
      <c r="J141" s="31"/>
      <c r="K141" s="31"/>
      <c r="L141" s="6" t="s">
        <v>21</v>
      </c>
    </row>
    <row r="142" spans="1:12" ht="60" x14ac:dyDescent="0.25">
      <c r="A142" s="135">
        <v>4</v>
      </c>
      <c r="B142" s="54" t="s">
        <v>84</v>
      </c>
      <c r="C142" s="55" t="s">
        <v>4</v>
      </c>
      <c r="D142" s="56">
        <v>5</v>
      </c>
      <c r="E142" s="57"/>
      <c r="F142" s="58">
        <v>0.08</v>
      </c>
      <c r="G142" s="60"/>
      <c r="H142" s="60"/>
      <c r="I142" s="60"/>
      <c r="J142" s="31"/>
      <c r="K142" s="5"/>
      <c r="L142" s="6" t="s">
        <v>21</v>
      </c>
    </row>
    <row r="143" spans="1:12" ht="75" x14ac:dyDescent="0.25">
      <c r="A143" s="135">
        <v>5</v>
      </c>
      <c r="B143" s="54" t="s">
        <v>71</v>
      </c>
      <c r="C143" s="55" t="s">
        <v>4</v>
      </c>
      <c r="D143" s="56">
        <v>5</v>
      </c>
      <c r="E143" s="57"/>
      <c r="F143" s="58">
        <v>0.08</v>
      </c>
      <c r="G143" s="60"/>
      <c r="H143" s="60"/>
      <c r="I143" s="60"/>
      <c r="J143" s="31"/>
      <c r="K143" s="5"/>
      <c r="L143" s="6" t="s">
        <v>21</v>
      </c>
    </row>
    <row r="144" spans="1:12" ht="195.75" customHeight="1" x14ac:dyDescent="0.25">
      <c r="A144" s="135">
        <v>6</v>
      </c>
      <c r="B144" s="54" t="s">
        <v>117</v>
      </c>
      <c r="C144" s="55" t="s">
        <v>4</v>
      </c>
      <c r="D144" s="56">
        <v>5</v>
      </c>
      <c r="E144" s="57"/>
      <c r="F144" s="58">
        <v>0.08</v>
      </c>
      <c r="G144" s="60"/>
      <c r="H144" s="60"/>
      <c r="I144" s="60"/>
      <c r="J144" s="31"/>
      <c r="K144" s="5"/>
      <c r="L144" s="6" t="s">
        <v>21</v>
      </c>
    </row>
    <row r="145" spans="1:12" ht="198" customHeight="1" x14ac:dyDescent="0.25">
      <c r="A145" s="135">
        <v>7</v>
      </c>
      <c r="B145" s="54" t="s">
        <v>81</v>
      </c>
      <c r="C145" s="55" t="s">
        <v>4</v>
      </c>
      <c r="D145" s="56">
        <v>20</v>
      </c>
      <c r="E145" s="57"/>
      <c r="F145" s="58">
        <v>0.08</v>
      </c>
      <c r="G145" s="60"/>
      <c r="H145" s="60"/>
      <c r="I145" s="60"/>
      <c r="J145" s="31"/>
      <c r="K145" s="5"/>
      <c r="L145" s="6" t="s">
        <v>21</v>
      </c>
    </row>
    <row r="146" spans="1:12" ht="297.75" customHeight="1" x14ac:dyDescent="0.25">
      <c r="A146" s="135">
        <v>8</v>
      </c>
      <c r="B146" s="54" t="s">
        <v>78</v>
      </c>
      <c r="C146" s="55" t="s">
        <v>4</v>
      </c>
      <c r="D146" s="56">
        <v>1</v>
      </c>
      <c r="E146" s="57"/>
      <c r="F146" s="58">
        <v>0.08</v>
      </c>
      <c r="G146" s="60"/>
      <c r="H146" s="60"/>
      <c r="I146" s="60"/>
      <c r="J146" s="31"/>
      <c r="K146" s="5"/>
      <c r="L146" s="6" t="s">
        <v>21</v>
      </c>
    </row>
    <row r="147" spans="1:12" ht="225" customHeight="1" x14ac:dyDescent="0.25">
      <c r="A147" s="135">
        <v>9</v>
      </c>
      <c r="B147" s="54" t="s">
        <v>77</v>
      </c>
      <c r="C147" s="55" t="s">
        <v>4</v>
      </c>
      <c r="D147" s="56">
        <v>30</v>
      </c>
      <c r="E147" s="125"/>
      <c r="F147" s="118">
        <v>0.08</v>
      </c>
      <c r="G147" s="60"/>
      <c r="H147" s="60"/>
      <c r="I147" s="60"/>
      <c r="J147" s="31"/>
      <c r="K147" s="5"/>
      <c r="L147" s="6" t="s">
        <v>21</v>
      </c>
    </row>
    <row r="148" spans="1:12" ht="15" x14ac:dyDescent="0.25">
      <c r="A148"/>
      <c r="B148" s="67"/>
      <c r="C148"/>
      <c r="D148" s="69"/>
      <c r="E148" s="136"/>
      <c r="F148" s="137"/>
      <c r="G148" s="70" t="s">
        <v>12</v>
      </c>
      <c r="H148" s="70">
        <f>SUM(G139:G147)</f>
        <v>0</v>
      </c>
      <c r="I148" s="70">
        <f>SUM(H139:H147)</f>
        <v>0</v>
      </c>
      <c r="J148" s="70">
        <f>SUM(I139:I147)</f>
        <v>0</v>
      </c>
    </row>
    <row r="149" spans="1:12" ht="15" x14ac:dyDescent="0.25">
      <c r="A149" s="66"/>
      <c r="B149" s="71"/>
      <c r="C149" s="66"/>
      <c r="D149" s="66"/>
      <c r="E149" s="88"/>
      <c r="F149" s="88"/>
      <c r="G149" s="71"/>
      <c r="H149" s="71"/>
      <c r="I149" s="71"/>
      <c r="J149" s="72"/>
    </row>
    <row r="150" spans="1:12" ht="15" x14ac:dyDescent="0.25">
      <c r="A150" s="66"/>
      <c r="B150" s="71"/>
      <c r="C150" s="66"/>
      <c r="D150" s="66"/>
      <c r="E150" s="88"/>
      <c r="F150" s="88"/>
      <c r="G150" s="71"/>
      <c r="H150" s="71"/>
      <c r="I150" s="71"/>
      <c r="J150" s="71"/>
    </row>
    <row r="151" spans="1:12" ht="15" x14ac:dyDescent="0.25">
      <c r="A151" s="147" t="s">
        <v>100</v>
      </c>
      <c r="B151" s="147"/>
      <c r="C151" s="147"/>
      <c r="D151" s="147"/>
      <c r="E151" s="147"/>
      <c r="F151" s="147"/>
      <c r="G151" s="147"/>
      <c r="H151" s="147"/>
      <c r="I151" s="147"/>
      <c r="J151" s="147"/>
    </row>
    <row r="152" spans="1:12" ht="45" x14ac:dyDescent="0.25">
      <c r="A152" s="48" t="s">
        <v>0</v>
      </c>
      <c r="B152" s="138" t="s">
        <v>1</v>
      </c>
      <c r="C152" s="48" t="s">
        <v>2</v>
      </c>
      <c r="D152" s="48" t="s">
        <v>64</v>
      </c>
      <c r="E152" s="50" t="s">
        <v>101</v>
      </c>
      <c r="F152" s="51" t="s">
        <v>8</v>
      </c>
      <c r="G152" s="48" t="s">
        <v>9</v>
      </c>
      <c r="H152" s="48" t="s">
        <v>10</v>
      </c>
      <c r="I152" s="52" t="s">
        <v>3</v>
      </c>
      <c r="J152" s="4" t="s">
        <v>13</v>
      </c>
      <c r="K152" s="4" t="s">
        <v>14</v>
      </c>
      <c r="L152" s="4" t="s">
        <v>19</v>
      </c>
    </row>
    <row r="153" spans="1:12" ht="125.25" customHeight="1" x14ac:dyDescent="0.25">
      <c r="A153" s="99">
        <v>1</v>
      </c>
      <c r="B153" s="139" t="s">
        <v>98</v>
      </c>
      <c r="C153" s="140" t="s">
        <v>4</v>
      </c>
      <c r="D153" s="56">
        <v>5</v>
      </c>
      <c r="E153" s="57"/>
      <c r="F153" s="58">
        <v>0.08</v>
      </c>
      <c r="G153" s="60"/>
      <c r="H153" s="60"/>
      <c r="I153" s="60"/>
      <c r="J153" s="6"/>
      <c r="K153" s="6"/>
      <c r="L153" s="6" t="s">
        <v>21</v>
      </c>
    </row>
    <row r="154" spans="1:12" ht="105" customHeight="1" x14ac:dyDescent="0.25">
      <c r="A154" s="141">
        <v>2</v>
      </c>
      <c r="B154" s="139" t="s">
        <v>99</v>
      </c>
      <c r="C154" s="140" t="s">
        <v>4</v>
      </c>
      <c r="D154" s="56">
        <v>5</v>
      </c>
      <c r="E154" s="57"/>
      <c r="F154" s="58">
        <v>0.08</v>
      </c>
      <c r="G154" s="60"/>
      <c r="H154" s="60"/>
      <c r="I154" s="60"/>
      <c r="J154" s="6"/>
      <c r="K154" s="6"/>
      <c r="L154" s="6" t="s">
        <v>21</v>
      </c>
    </row>
    <row r="155" spans="1:12" ht="15" x14ac:dyDescent="0.25">
      <c r="A155" s="66"/>
      <c r="B155" s="67"/>
      <c r="C155" s="66"/>
      <c r="D155" s="66"/>
      <c r="E155" s="68"/>
      <c r="F155" s="69"/>
      <c r="G155" s="70" t="s">
        <v>12</v>
      </c>
      <c r="H155" s="70">
        <f>SUM(G153:G154)</f>
        <v>0</v>
      </c>
      <c r="I155" s="70">
        <f>SUM(H153:H154)</f>
        <v>0</v>
      </c>
      <c r="J155" s="70">
        <f>SUM(I153:I154)</f>
        <v>0</v>
      </c>
    </row>
    <row r="156" spans="1:12" ht="15" x14ac:dyDescent="0.25">
      <c r="A156" s="66"/>
      <c r="B156" s="71"/>
      <c r="C156" s="66"/>
      <c r="D156" s="66"/>
      <c r="E156" s="88"/>
      <c r="F156" s="88"/>
      <c r="G156" s="71"/>
      <c r="H156" s="71"/>
      <c r="I156" s="71"/>
      <c r="J156" s="72"/>
    </row>
    <row r="157" spans="1:12" x14ac:dyDescent="0.25">
      <c r="D157" s="1"/>
    </row>
    <row r="158" spans="1:12" x14ac:dyDescent="0.25">
      <c r="C158" s="46"/>
      <c r="D158" s="1"/>
    </row>
    <row r="159" spans="1:12" x14ac:dyDescent="0.25">
      <c r="D159" s="1"/>
    </row>
    <row r="160" spans="1:12"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sheetData>
  <sheetProtection formatCells="0"/>
  <mergeCells count="15">
    <mergeCell ref="B1:G1"/>
    <mergeCell ref="B4:G4"/>
    <mergeCell ref="A7:J7"/>
    <mergeCell ref="A25:J25"/>
    <mergeCell ref="A49:J49"/>
    <mergeCell ref="A151:J151"/>
    <mergeCell ref="A128:F128"/>
    <mergeCell ref="A137:F137"/>
    <mergeCell ref="A76:J76"/>
    <mergeCell ref="A107:J107"/>
    <mergeCell ref="A113:F113"/>
    <mergeCell ref="A122:F122"/>
    <mergeCell ref="A85:J85"/>
    <mergeCell ref="A92:J92"/>
    <mergeCell ref="A99:J99"/>
  </mergeCells>
  <dataValidations xWindow="593" yWindow="790" count="3">
    <dataValidation type="decimal" allowBlank="1" showInputMessage="1" showErrorMessage="1" error="zapisz jako 00,00" prompt="zapisz jako 00,00" sqref="E153:E154 E51:E73 E124 E115:E118 E109 E101:E102 E130:E133 E78 E87:E88 E9:E21 E139:E147 E94 E27:E45" xr:uid="{37078205-8EBD-4621-8D74-C70B81F3159C}">
      <formula1>0.01</formula1>
      <formula2>100000.99</formula2>
    </dataValidation>
    <dataValidation type="list" allowBlank="1" showInputMessage="1" showErrorMessage="1" error="wybierz z listy" prompt="wybierz z listy" sqref="C27:C45 C51:C72" xr:uid="{656E2E99-2F27-42D9-9911-B2844FFFF6D9}">
      <formula1>#REF!</formula1>
    </dataValidation>
    <dataValidation allowBlank="1" showInputMessage="1" showErrorMessage="1" error="wpisz liczbę całkowitą" prompt="wpisz liczbę całkowitą" sqref="D27:D45 D153:D154 D78 D94 D109 D9:D21 D87:D88 D101:D102 D115:D118 D130:D133 D139:D147 D124 D51:D72" xr:uid="{25CD560A-741F-4FBA-BC14-AC6755ECF8C1}"/>
  </dataValidations>
  <pageMargins left="0.7" right="0.7" top="0.75" bottom="0.75" header="0.3" footer="0.3"/>
  <pageSetup paperSize="9" scale="39" orientation="portrait" r:id="rId1"/>
  <rowBreaks count="1" manualBreakCount="1">
    <brk id="90" max="12" man="1"/>
  </rowBreaks>
  <colBreaks count="2" manualBreakCount="2">
    <brk id="10" max="101" man="1"/>
    <brk id="13" max="1048575" man="1"/>
  </colBreaks>
  <extLst>
    <ext xmlns:x14="http://schemas.microsoft.com/office/spreadsheetml/2009/9/main" uri="{CCE6A557-97BC-4b89-ADB6-D9C93CAAB3DF}">
      <x14:dataValidations xmlns:xm="http://schemas.microsoft.com/office/excel/2006/main" xWindow="593" yWindow="790" count="3">
        <x14:dataValidation type="list" allowBlank="1" showInputMessage="1" showErrorMessage="1" error="wybierz z listy" prompt="wybierz z listy" xr:uid="{556FF53A-7A98-480A-8378-1D7D6C2B4BA9}">
          <x14:formula1>
            <xm:f>'listy rozwijane'!$B$2:$B$5</xm:f>
          </x14:formula1>
          <xm:sqref>F9:F21 F78 F27:F45 F94 F130:F133 F87:F88 F101:F102 F109 F139:F147 F115:F118 F124 F51:F72 F153:F154</xm:sqref>
        </x14:dataValidation>
        <x14:dataValidation type="list" allowBlank="1" showInputMessage="1" showErrorMessage="1" prompt="wybierz z listy" xr:uid="{49B611C5-6EDD-4CF1-ABA9-F60DFFE5E3E4}">
          <x14:formula1>
            <xm:f>'listy rozwijane'!$C$2:$C$3</xm:f>
          </x14:formula1>
          <xm:sqref>L51:L72 L94 L9:L21 L27:L45 L78 L87:L88 L101:L102 L115:L118 L124 L130:L133 L139:L147 L153:L154 L109 M110</xm:sqref>
        </x14:dataValidation>
        <x14:dataValidation type="list" allowBlank="1" showInputMessage="1" showErrorMessage="1" error="wybierz z listy" prompt="wybierz z listy" xr:uid="{54F3B0FD-4AFE-4A4C-8B6F-D8DA87F3B46C}">
          <x14:formula1>
            <xm:f>'listy rozwijane'!$A$2:$A$7</xm:f>
          </x14:formula1>
          <xm:sqref>C78 C94 C9:C21 C87:C88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120B3-A75C-4754-B2F5-B719A0EFE496}">
  <dimension ref="A1:C8"/>
  <sheetViews>
    <sheetView workbookViewId="0">
      <selection activeCell="G14" sqref="G14"/>
    </sheetView>
  </sheetViews>
  <sheetFormatPr defaultRowHeight="15" x14ac:dyDescent="0.25"/>
  <cols>
    <col min="1" max="1" width="12.28515625" bestFit="1" customWidth="1"/>
  </cols>
  <sheetData>
    <row r="1" spans="1:3" ht="25.5" x14ac:dyDescent="0.25">
      <c r="A1" s="15" t="s">
        <v>16</v>
      </c>
      <c r="B1" s="16" t="s">
        <v>8</v>
      </c>
      <c r="C1" s="17" t="s">
        <v>19</v>
      </c>
    </row>
    <row r="2" spans="1:3" x14ac:dyDescent="0.25">
      <c r="A2" s="10" t="s">
        <v>4</v>
      </c>
      <c r="B2" s="13">
        <v>0</v>
      </c>
      <c r="C2" s="10" t="s">
        <v>21</v>
      </c>
    </row>
    <row r="3" spans="1:3" x14ac:dyDescent="0.25">
      <c r="A3" s="10" t="s">
        <v>5</v>
      </c>
      <c r="B3" s="13">
        <v>0.05</v>
      </c>
      <c r="C3" s="10" t="s">
        <v>20</v>
      </c>
    </row>
    <row r="4" spans="1:3" x14ac:dyDescent="0.25">
      <c r="A4" s="10" t="s">
        <v>7</v>
      </c>
      <c r="B4" s="13">
        <v>0.08</v>
      </c>
    </row>
    <row r="5" spans="1:3" x14ac:dyDescent="0.25">
      <c r="A5" s="10" t="s">
        <v>17</v>
      </c>
      <c r="B5" s="13">
        <v>0.23</v>
      </c>
    </row>
    <row r="6" spans="1:3" x14ac:dyDescent="0.25">
      <c r="A6" s="10" t="s">
        <v>6</v>
      </c>
      <c r="B6" s="10"/>
    </row>
    <row r="7" spans="1:3" x14ac:dyDescent="0.25">
      <c r="A7" s="10" t="s">
        <v>18</v>
      </c>
      <c r="B7" s="10"/>
    </row>
    <row r="8" spans="1:3" x14ac:dyDescent="0.25">
      <c r="A8" s="10"/>
      <c r="B8"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OPZ </vt:lpstr>
      <vt:lpstr>listy rozwijane</vt:lpstr>
      <vt:lpstr>'OPZ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Zamównia publiczne</dc:creator>
  <cp:lastModifiedBy>Informatyk TC</cp:lastModifiedBy>
  <cp:lastPrinted>2024-05-21T10:35:59Z</cp:lastPrinted>
  <dcterms:created xsi:type="dcterms:W3CDTF">2021-03-17T07:08:33Z</dcterms:created>
  <dcterms:modified xsi:type="dcterms:W3CDTF">2024-06-24T11:38:12Z</dcterms:modified>
</cp:coreProperties>
</file>