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696ACACF-6D46-439B-AE73-DA5604C0BCB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ela nr 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O13" i="1" l="1"/>
  <c r="F13" i="1"/>
  <c r="M13" i="1"/>
  <c r="I13" i="1" l="1"/>
  <c r="K13" i="1"/>
  <c r="C13" i="1"/>
  <c r="E13" i="1"/>
</calcChain>
</file>

<file path=xl/sharedStrings.xml><?xml version="1.0" encoding="utf-8"?>
<sst xmlns="http://schemas.openxmlformats.org/spreadsheetml/2006/main" count="95" uniqueCount="60">
  <si>
    <t>PIWNICA</t>
  </si>
  <si>
    <t>PARTER</t>
  </si>
  <si>
    <t>ANTRESOLA</t>
  </si>
  <si>
    <t>I PIĘTRO</t>
  </si>
  <si>
    <t>III PIĘTRO</t>
  </si>
  <si>
    <t>II PIĘTRO</t>
  </si>
  <si>
    <t>IV PIĘTRO</t>
  </si>
  <si>
    <t>V PIĘTRO</t>
  </si>
  <si>
    <t>RAZEM:</t>
  </si>
  <si>
    <t>strych, taras</t>
  </si>
  <si>
    <t>KONDYGNACJE</t>
  </si>
  <si>
    <t>brak</t>
  </si>
  <si>
    <t>mag. RED 201 A, ikonoteka 210</t>
  </si>
  <si>
    <t>serwerownia, mag. ADM 110, 111</t>
  </si>
  <si>
    <t>mag. PID 308</t>
  </si>
  <si>
    <t>POMIESZCZENIA WYŁĄCZONE ZE SPRZĄTANIA W METRACH KWADRATOWYCH</t>
  </si>
  <si>
    <t>magazyny HIM, schowek na odpady niebezpieczne,</t>
  </si>
  <si>
    <t xml:space="preserve">komunikacja, schody, dźwig towarowy, </t>
  </si>
  <si>
    <t>WC</t>
  </si>
  <si>
    <t>magazyn HIM, mag. biblioteczny</t>
  </si>
  <si>
    <t xml:space="preserve">przedsionek, komunikacja, schody </t>
  </si>
  <si>
    <t>WC, toaleta</t>
  </si>
  <si>
    <t>przedpokój, hall, komunikacja, klatka schodowa</t>
  </si>
  <si>
    <t>pok. biurowe nr: 101 salon firmowy, 102-109, 112-116</t>
  </si>
  <si>
    <t>WC x2</t>
  </si>
  <si>
    <t xml:space="preserve">hall, komunikacja, przepokój, klatka schodowa </t>
  </si>
  <si>
    <t>pok. biurowe nr: 201-209, 211-214, 216</t>
  </si>
  <si>
    <t xml:space="preserve">komunikacja, przepokój, klatka schodowa </t>
  </si>
  <si>
    <t xml:space="preserve">pok. biurowe nr: 401-407, 412-418A, salka konferencyjna nr 408 - 25,9; szatnia nr 409, </t>
  </si>
  <si>
    <t>WC, łazienka</t>
  </si>
  <si>
    <t>komunikacja, klatka schodowa</t>
  </si>
  <si>
    <t>pok. biurowe nr:  501-504A</t>
  </si>
  <si>
    <r>
      <t>węzeł cieplny MPEC -</t>
    </r>
    <r>
      <rPr>
        <b/>
        <sz val="8"/>
        <color theme="1"/>
        <rFont val="Calibri"/>
        <family val="2"/>
        <charset val="238"/>
        <scheme val="minor"/>
      </rPr>
      <t>19,6</t>
    </r>
    <r>
      <rPr>
        <sz val="8"/>
        <color theme="1"/>
        <rFont val="Calibri"/>
        <family val="2"/>
        <charset val="238"/>
        <scheme val="minor"/>
      </rPr>
      <t xml:space="preserve"> </t>
    </r>
  </si>
  <si>
    <r>
      <t xml:space="preserve">maszynownia dźwigu osobowego - </t>
    </r>
    <r>
      <rPr>
        <b/>
        <sz val="8"/>
        <color theme="1"/>
        <rFont val="Calibri"/>
        <family val="2"/>
        <charset val="238"/>
        <scheme val="minor"/>
      </rPr>
      <t>8,1</t>
    </r>
  </si>
  <si>
    <t>GRUPA I  -                   NAZWY POMIESZCZEŃ BIUROWYCH</t>
  </si>
  <si>
    <t>GRUPA I -                    NAZWY POMIESZCZEŃ SOCJALNYCH/                 KUCHENNYCH</t>
  </si>
  <si>
    <t>GRUPA I -                    NAZWY POMIESZCZEŃ SANITARNYCH</t>
  </si>
  <si>
    <t>GRUPA II -                   NAZWY POMIESZCZEŃ MAGAZYNOWYCH, ARCHIWALNYCH, TECHNICZNYCH</t>
  </si>
  <si>
    <t>GRUPA III - KOMPLEKS GOŚCINNY</t>
  </si>
  <si>
    <t>kompleks gościnny (pokój, kuchia, łazienka, WC, komunikacja) nr 504, 505</t>
  </si>
  <si>
    <t xml:space="preserve">pom. kuchenne nr 410 </t>
  </si>
  <si>
    <t>pom. socjalne nr 113, 114</t>
  </si>
  <si>
    <t>pok. biurowe nr: 301-307, 309-314, ksero</t>
  </si>
  <si>
    <t>CAŁOŚĆ POMIESZCZEŃ NA DANEJ KONDYGNACJI</t>
  </si>
  <si>
    <t xml:space="preserve">pom. kuchenne nr 215 </t>
  </si>
  <si>
    <r>
      <t xml:space="preserve">pom. porządkowe (schowek) przeznaczone dla Wykonawcy usługi - </t>
    </r>
    <r>
      <rPr>
        <b/>
        <sz val="8"/>
        <rFont val="Calibri"/>
        <family val="2"/>
        <charset val="238"/>
        <scheme val="minor"/>
      </rPr>
      <t>2,4</t>
    </r>
    <r>
      <rPr>
        <sz val="8"/>
        <rFont val="Calibri"/>
        <family val="2"/>
        <charset val="238"/>
        <scheme val="minor"/>
      </rPr>
      <t>;</t>
    </r>
    <r>
      <rPr>
        <b/>
        <sz val="8"/>
        <rFont val="Calibri"/>
        <family val="2"/>
        <charset val="238"/>
        <scheme val="minor"/>
      </rPr>
      <t xml:space="preserve"> </t>
    </r>
    <r>
      <rPr>
        <sz val="8"/>
        <rFont val="Calibri"/>
        <family val="2"/>
        <charset val="238"/>
        <scheme val="minor"/>
      </rPr>
      <t>dźwig osobowy -</t>
    </r>
    <r>
      <rPr>
        <b/>
        <sz val="8"/>
        <rFont val="Calibri"/>
        <family val="2"/>
        <charset val="238"/>
        <scheme val="minor"/>
      </rPr>
      <t xml:space="preserve"> 2,7</t>
    </r>
  </si>
  <si>
    <r>
      <t xml:space="preserve">dźwig osobowy - </t>
    </r>
    <r>
      <rPr>
        <b/>
        <sz val="8"/>
        <color theme="1"/>
        <rFont val="Calibri"/>
        <family val="2"/>
        <charset val="238"/>
        <scheme val="minor"/>
      </rPr>
      <t>2,7</t>
    </r>
  </si>
  <si>
    <r>
      <t xml:space="preserve">pom. porządkowe (schowek) przeznaczone dla Wykonawcy usługi - </t>
    </r>
    <r>
      <rPr>
        <b/>
        <sz val="8"/>
        <rFont val="Calibri"/>
        <family val="2"/>
        <charset val="238"/>
        <scheme val="minor"/>
      </rPr>
      <t>2,4</t>
    </r>
    <r>
      <rPr>
        <sz val="8"/>
        <rFont val="Calibri"/>
        <family val="2"/>
        <charset val="238"/>
        <scheme val="minor"/>
      </rPr>
      <t>; dźwig osobowy</t>
    </r>
    <r>
      <rPr>
        <b/>
        <sz val="8"/>
        <rFont val="Calibri"/>
        <family val="2"/>
        <charset val="238"/>
        <scheme val="minor"/>
      </rPr>
      <t xml:space="preserve"> - 2,7</t>
    </r>
  </si>
  <si>
    <r>
      <t xml:space="preserve"> POW.          W METRACH</t>
    </r>
    <r>
      <rPr>
        <b/>
        <sz val="6"/>
        <color theme="1"/>
        <rFont val="Czcionka tekstu podstawowego"/>
        <charset val="238"/>
      </rPr>
      <t>²</t>
    </r>
  </si>
  <si>
    <t>GRUPA I -                                      NAZWY POMIESZCZEŃ KOMUNIKACYJNYCH, WINDY</t>
  </si>
  <si>
    <r>
      <t xml:space="preserve"> POW.                     W METRACH</t>
    </r>
    <r>
      <rPr>
        <b/>
        <sz val="6"/>
        <color theme="1"/>
        <rFont val="Czcionka tekstu podstawowego"/>
        <charset val="238"/>
      </rPr>
      <t>²</t>
    </r>
  </si>
  <si>
    <r>
      <t xml:space="preserve"> POW.             W METRACH</t>
    </r>
    <r>
      <rPr>
        <b/>
        <sz val="6"/>
        <color theme="1"/>
        <rFont val="Czcionka tekstu podstawowego"/>
        <charset val="238"/>
      </rPr>
      <t>²</t>
    </r>
  </si>
  <si>
    <t>pom. biurowe w mag. HIM, księgarnia, zaplecze księgarni,poczekalnia przy portierni, hall z portiernią</t>
  </si>
  <si>
    <t xml:space="preserve"> przedsionek wejścia głównego oraz tylnego, przedsionek księgarni, komunikacja, klatka schodowa, dźwig osobowy</t>
  </si>
  <si>
    <t>pomieszczenia biurowe 101` ,101a`, 103-104`109`-110`</t>
  </si>
  <si>
    <t xml:space="preserve">magazyn 101b`, serwerownia 106', pomieszczenie porządkowe 108` </t>
  </si>
  <si>
    <r>
      <t xml:space="preserve">winda osobowa </t>
    </r>
    <r>
      <rPr>
        <b/>
        <sz val="8"/>
        <color theme="1"/>
        <rFont val="Calibri"/>
        <family val="2"/>
        <charset val="238"/>
        <scheme val="minor"/>
      </rPr>
      <t>2,8</t>
    </r>
    <r>
      <rPr>
        <sz val="8"/>
        <color theme="1"/>
        <rFont val="Calibri"/>
        <family val="2"/>
        <charset val="238"/>
        <scheme val="minor"/>
      </rPr>
      <t xml:space="preserve"> winda towarowa </t>
    </r>
    <r>
      <rPr>
        <b/>
        <sz val="8"/>
        <color theme="1"/>
        <rFont val="Calibri"/>
        <family val="2"/>
        <charset val="238"/>
        <scheme val="minor"/>
      </rPr>
      <t>2,4</t>
    </r>
  </si>
  <si>
    <r>
      <t xml:space="preserve">maszynownia dźwigu - </t>
    </r>
    <r>
      <rPr>
        <b/>
        <sz val="8"/>
        <color theme="1"/>
        <rFont val="Calibri"/>
        <family val="2"/>
        <charset val="238"/>
        <scheme val="minor"/>
      </rPr>
      <t xml:space="preserve">3,4; </t>
    </r>
    <r>
      <rPr>
        <sz val="8"/>
        <color theme="1"/>
        <rFont val="Calibri"/>
        <family val="2"/>
        <charset val="238"/>
        <scheme val="minor"/>
      </rPr>
      <t>tablica maszyn.</t>
    </r>
    <r>
      <rPr>
        <b/>
        <sz val="8"/>
        <color theme="1"/>
        <rFont val="Calibri"/>
        <family val="2"/>
        <charset val="238"/>
        <scheme val="minor"/>
      </rPr>
      <t xml:space="preserve"> - 1,1; </t>
    </r>
    <r>
      <rPr>
        <sz val="8"/>
        <color theme="1"/>
        <rFont val="Calibri"/>
        <family val="2"/>
        <charset val="238"/>
        <scheme val="minor"/>
      </rPr>
      <t xml:space="preserve">winda osobowa </t>
    </r>
    <r>
      <rPr>
        <b/>
        <sz val="8"/>
        <color theme="1"/>
        <rFont val="Calibri"/>
        <family val="2"/>
        <charset val="238"/>
        <scheme val="minor"/>
      </rPr>
      <t>2,7</t>
    </r>
  </si>
  <si>
    <t xml:space="preserve"> serwerownia nr 411 (wejście pod nadzorem osoby ze strony Zamawiającego)</t>
  </si>
  <si>
    <r>
      <t>ZAŁĄCZNIK NR 1 do OPZ  „Tabela powierzchni budynku Polskiego Wydawnictwa Muzycznego w Krakowie</t>
    </r>
    <r>
      <rPr>
        <b/>
        <i/>
        <sz val="11"/>
        <color theme="1"/>
        <rFont val="Calibri"/>
        <family val="2"/>
        <charset val="238"/>
        <scheme val="minor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</si>
</sst>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6"/>
      <color theme="1"/>
      <name val="Calibri"/>
      <family val="2"/>
      <charset val="238"/>
      <scheme val="minor"/>
    </font>
    <font>
      <b/>
      <sz val="6"/>
      <color theme="1"/>
      <name val="Czcionka tekstu podstawowego"/>
      <charset val="238"/>
    </font>
    <font>
      <b/>
      <sz val="14"/>
      <color theme="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/>
      <bottom style="thin">
        <color rgb="FFFF0000"/>
      </bottom>
      <diagonal/>
    </border>
    <border>
      <left style="double">
        <color rgb="FFFF0000"/>
      </left>
      <right/>
      <top style="thin">
        <color rgb="FFFF0000"/>
      </top>
      <bottom style="thin">
        <color rgb="FFFF0000"/>
      </bottom>
      <diagonal/>
    </border>
    <border>
      <left style="double">
        <color rgb="FFFF0000"/>
      </left>
      <right/>
      <top style="thin">
        <color rgb="FFFF0000"/>
      </top>
      <bottom/>
      <diagonal/>
    </border>
    <border>
      <left style="thin">
        <color indexed="64"/>
      </left>
      <right/>
      <top style="double">
        <color rgb="FFFF0000"/>
      </top>
      <bottom style="double">
        <color rgb="FFFF0000"/>
      </bottom>
      <diagonal/>
    </border>
    <border>
      <left/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/>
      <right style="medium">
        <color auto="1"/>
      </right>
      <top style="double">
        <color rgb="FFFF0000"/>
      </top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medium">
        <color auto="1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medium">
        <color auto="1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/>
      <right style="double">
        <color rgb="FFFF0000"/>
      </right>
      <top style="thin">
        <color indexed="64"/>
      </top>
      <bottom style="thin">
        <color indexed="64"/>
      </bottom>
      <diagonal/>
    </border>
    <border>
      <left/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/>
      <right style="medium">
        <color auto="1"/>
      </right>
      <top style="double">
        <color rgb="FFFF0000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double">
        <color rgb="FFFF0000"/>
      </bottom>
      <diagonal/>
    </border>
    <border>
      <left style="medium">
        <color auto="1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medium">
        <color auto="1"/>
      </left>
      <right/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3" borderId="9" xfId="0" applyFill="1" applyBorder="1"/>
    <xf numFmtId="0" fontId="0" fillId="3" borderId="14" xfId="0" applyFill="1" applyBorder="1"/>
    <xf numFmtId="0" fontId="1" fillId="6" borderId="17" xfId="0" applyFont="1" applyFill="1" applyBorder="1" applyAlignment="1">
      <alignment horizontal="right" vertical="center"/>
    </xf>
    <xf numFmtId="0" fontId="1" fillId="6" borderId="17" xfId="0" applyFont="1" applyFill="1" applyBorder="1" applyAlignment="1">
      <alignment vertical="center"/>
    </xf>
    <xf numFmtId="0" fontId="1" fillId="6" borderId="18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4" borderId="17" xfId="0" applyFont="1" applyFill="1" applyBorder="1" applyAlignment="1">
      <alignment vertical="center"/>
    </xf>
    <xf numFmtId="0" fontId="1" fillId="4" borderId="19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0" fontId="1" fillId="3" borderId="22" xfId="0" applyFont="1" applyFill="1" applyBorder="1" applyAlignment="1">
      <alignment vertical="center"/>
    </xf>
    <xf numFmtId="0" fontId="1" fillId="3" borderId="23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10" borderId="24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vertical="center"/>
    </xf>
    <xf numFmtId="0" fontId="1" fillId="9" borderId="19" xfId="0" applyFont="1" applyFill="1" applyBorder="1" applyAlignment="1">
      <alignment vertical="center"/>
    </xf>
    <xf numFmtId="0" fontId="2" fillId="10" borderId="27" xfId="0" applyFont="1" applyFill="1" applyBorder="1" applyAlignment="1">
      <alignment horizontal="center" vertical="center" wrapText="1"/>
    </xf>
    <xf numFmtId="0" fontId="2" fillId="10" borderId="29" xfId="0" applyFont="1" applyFill="1" applyBorder="1" applyAlignment="1">
      <alignment horizontal="center" vertical="center" wrapText="1"/>
    </xf>
    <xf numFmtId="0" fontId="4" fillId="10" borderId="29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8" borderId="27" xfId="0" applyFont="1" applyFill="1" applyBorder="1" applyAlignment="1">
      <alignment horizontal="center" vertical="center" wrapText="1"/>
    </xf>
    <xf numFmtId="0" fontId="8" fillId="8" borderId="29" xfId="0" applyFont="1" applyFill="1" applyBorder="1" applyAlignment="1">
      <alignment horizontal="center" vertical="center" wrapText="1"/>
    </xf>
    <xf numFmtId="0" fontId="9" fillId="8" borderId="29" xfId="0" applyFont="1" applyFill="1" applyBorder="1" applyAlignment="1">
      <alignment horizontal="center" vertical="center" wrapText="1"/>
    </xf>
    <xf numFmtId="0" fontId="8" fillId="8" borderId="30" xfId="0" applyFont="1" applyFill="1" applyBorder="1" applyAlignment="1">
      <alignment horizontal="center" vertical="center" wrapText="1"/>
    </xf>
    <xf numFmtId="0" fontId="8" fillId="9" borderId="27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1" fillId="8" borderId="25" xfId="0" applyFont="1" applyFill="1" applyBorder="1" applyAlignment="1">
      <alignment horizontal="right" vertical="center" wrapText="1"/>
    </xf>
    <xf numFmtId="0" fontId="8" fillId="9" borderId="29" xfId="0" applyFont="1" applyFill="1" applyBorder="1" applyAlignment="1">
      <alignment horizontal="center" vertical="center" wrapText="1"/>
    </xf>
    <xf numFmtId="0" fontId="1" fillId="9" borderId="25" xfId="0" applyFont="1" applyFill="1" applyBorder="1" applyAlignment="1">
      <alignment vertical="center"/>
    </xf>
    <xf numFmtId="0" fontId="9" fillId="9" borderId="29" xfId="0" applyFont="1" applyFill="1" applyBorder="1" applyAlignment="1">
      <alignment horizontal="center" vertical="center" wrapText="1"/>
    </xf>
    <xf numFmtId="0" fontId="1" fillId="9" borderId="25" xfId="0" applyFont="1" applyFill="1" applyBorder="1" applyAlignment="1">
      <alignment horizontal="right" vertical="center" wrapText="1"/>
    </xf>
    <xf numFmtId="0" fontId="5" fillId="8" borderId="25" xfId="0" applyFont="1" applyFill="1" applyBorder="1" applyAlignment="1">
      <alignment horizontal="right" vertical="center" wrapText="1"/>
    </xf>
    <xf numFmtId="0" fontId="1" fillId="8" borderId="26" xfId="0" applyFont="1" applyFill="1" applyBorder="1" applyAlignment="1">
      <alignment horizontal="right" vertical="center" wrapText="1"/>
    </xf>
    <xf numFmtId="0" fontId="1" fillId="9" borderId="24" xfId="0" applyFont="1" applyFill="1" applyBorder="1" applyAlignment="1">
      <alignment horizontal="right" vertical="center" wrapText="1"/>
    </xf>
    <xf numFmtId="0" fontId="1" fillId="10" borderId="26" xfId="0" applyFont="1" applyFill="1" applyBorder="1" applyAlignment="1">
      <alignment horizontal="right" vertical="center" wrapText="1"/>
    </xf>
    <xf numFmtId="0" fontId="1" fillId="7" borderId="25" xfId="0" applyFont="1" applyFill="1" applyBorder="1" applyAlignment="1">
      <alignment horizontal="right" vertical="center" wrapText="1"/>
    </xf>
    <xf numFmtId="0" fontId="8" fillId="7" borderId="27" xfId="0" applyFont="1" applyFill="1" applyBorder="1" applyAlignment="1">
      <alignment horizontal="center" vertical="center" wrapText="1"/>
    </xf>
    <xf numFmtId="0" fontId="8" fillId="7" borderId="29" xfId="0" applyFont="1" applyFill="1" applyBorder="1" applyAlignment="1">
      <alignment horizontal="center" vertical="center" wrapText="1"/>
    </xf>
    <xf numFmtId="0" fontId="9" fillId="7" borderId="29" xfId="0" applyFont="1" applyFill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vertical="center"/>
    </xf>
    <xf numFmtId="0" fontId="8" fillId="10" borderId="30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right" vertical="center" wrapText="1"/>
    </xf>
    <xf numFmtId="0" fontId="1" fillId="4" borderId="17" xfId="0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3" fillId="11" borderId="32" xfId="0" applyFont="1" applyFill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" borderId="31" xfId="0" applyFont="1" applyFill="1" applyBorder="1" applyAlignment="1">
      <alignment horizontal="right" vertical="center"/>
    </xf>
    <xf numFmtId="0" fontId="1" fillId="3" borderId="11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CCFF"/>
      <color rgb="FFFFFF99"/>
      <color rgb="FFCC99FF"/>
      <color rgb="FFFF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"/>
  <sheetViews>
    <sheetView tabSelected="1" zoomScale="110" zoomScaleNormal="110" workbookViewId="0">
      <selection sqref="A1:O1"/>
    </sheetView>
  </sheetViews>
  <sheetFormatPr defaultRowHeight="14.4"/>
  <cols>
    <col min="1" max="1" width="7" customWidth="1"/>
    <col min="2" max="2" width="11" customWidth="1"/>
    <col min="3" max="3" width="6.44140625" customWidth="1"/>
    <col min="4" max="4" width="13.77734375" customWidth="1"/>
    <col min="5" max="5" width="6.77734375" customWidth="1"/>
    <col min="6" max="6" width="11.77734375" customWidth="1"/>
    <col min="7" max="7" width="6.44140625" customWidth="1"/>
    <col min="8" max="8" width="12.21875" customWidth="1"/>
    <col min="9" max="9" width="6.5546875" customWidth="1"/>
    <col min="10" max="10" width="12.77734375" customWidth="1"/>
    <col min="11" max="11" width="6.21875" customWidth="1"/>
    <col min="12" max="12" width="8" customWidth="1"/>
    <col min="13" max="13" width="6.77734375" customWidth="1"/>
    <col min="14" max="14" width="8.77734375" customWidth="1"/>
    <col min="15" max="15" width="9.44140625" customWidth="1"/>
  </cols>
  <sheetData>
    <row r="1" spans="1:19" ht="30" customHeight="1">
      <c r="A1" s="75" t="s">
        <v>59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17"/>
    </row>
    <row r="2" spans="1:19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9" ht="9.75" customHeight="1" thickBot="1"/>
    <row r="4" spans="1:19" ht="85.5" customHeight="1" thickTop="1" thickBot="1">
      <c r="A4" s="63" t="s">
        <v>10</v>
      </c>
      <c r="B4" s="68" t="s">
        <v>34</v>
      </c>
      <c r="C4" s="69" t="s">
        <v>51</v>
      </c>
      <c r="D4" s="70" t="s">
        <v>49</v>
      </c>
      <c r="E4" s="71" t="s">
        <v>50</v>
      </c>
      <c r="F4" s="72" t="s">
        <v>35</v>
      </c>
      <c r="G4" s="69" t="s">
        <v>48</v>
      </c>
      <c r="H4" s="72" t="s">
        <v>36</v>
      </c>
      <c r="I4" s="69" t="s">
        <v>48</v>
      </c>
      <c r="J4" s="72" t="s">
        <v>37</v>
      </c>
      <c r="K4" s="69" t="s">
        <v>48</v>
      </c>
      <c r="L4" s="72" t="s">
        <v>38</v>
      </c>
      <c r="M4" s="69" t="s">
        <v>48</v>
      </c>
      <c r="N4" s="69" t="s">
        <v>15</v>
      </c>
      <c r="O4" s="73" t="s">
        <v>43</v>
      </c>
      <c r="P4" s="1"/>
      <c r="Q4" s="1"/>
      <c r="R4" s="1"/>
      <c r="S4" s="1"/>
    </row>
    <row r="5" spans="1:19" ht="55.5" customHeight="1" thickTop="1" thickBot="1">
      <c r="A5" s="64" t="s">
        <v>0</v>
      </c>
      <c r="B5" s="23" t="s">
        <v>11</v>
      </c>
      <c r="C5" s="24" t="s">
        <v>11</v>
      </c>
      <c r="D5" s="25" t="s">
        <v>17</v>
      </c>
      <c r="E5" s="9">
        <v>50.6</v>
      </c>
      <c r="F5" s="55" t="s">
        <v>11</v>
      </c>
      <c r="G5" s="18" t="s">
        <v>11</v>
      </c>
      <c r="H5" s="35" t="s">
        <v>11</v>
      </c>
      <c r="I5" s="21" t="s">
        <v>11</v>
      </c>
      <c r="J5" s="39" t="s">
        <v>16</v>
      </c>
      <c r="K5" s="52">
        <v>303.89999999999998</v>
      </c>
      <c r="L5" s="28" t="s">
        <v>11</v>
      </c>
      <c r="M5" s="22" t="s">
        <v>11</v>
      </c>
      <c r="N5" s="42" t="s">
        <v>32</v>
      </c>
      <c r="O5" s="13">
        <v>354.5</v>
      </c>
    </row>
    <row r="6" spans="1:19" ht="119.25" customHeight="1" thickTop="1" thickBot="1">
      <c r="A6" s="65" t="s">
        <v>1</v>
      </c>
      <c r="B6" s="33" t="s">
        <v>52</v>
      </c>
      <c r="C6" s="5">
        <v>107.3</v>
      </c>
      <c r="D6" s="25" t="s">
        <v>53</v>
      </c>
      <c r="E6" s="62">
        <v>49.1</v>
      </c>
      <c r="F6" s="56" t="s">
        <v>11</v>
      </c>
      <c r="G6" s="19" t="s">
        <v>11</v>
      </c>
      <c r="H6" s="36" t="s">
        <v>18</v>
      </c>
      <c r="I6" s="45">
        <v>1.2</v>
      </c>
      <c r="J6" s="40" t="s">
        <v>19</v>
      </c>
      <c r="K6" s="26">
        <v>198.6</v>
      </c>
      <c r="L6" s="29" t="s">
        <v>11</v>
      </c>
      <c r="M6" s="22" t="s">
        <v>11</v>
      </c>
      <c r="N6" s="31" t="s">
        <v>56</v>
      </c>
      <c r="O6" s="14">
        <v>356.2</v>
      </c>
      <c r="P6" s="2"/>
    </row>
    <row r="7" spans="1:19" ht="51.6" customHeight="1" thickTop="1" thickBot="1">
      <c r="A7" s="65" t="s">
        <v>2</v>
      </c>
      <c r="B7" s="33" t="s">
        <v>54</v>
      </c>
      <c r="C7" s="6">
        <v>226.2</v>
      </c>
      <c r="D7" s="25" t="s">
        <v>20</v>
      </c>
      <c r="E7" s="10">
        <v>61.7</v>
      </c>
      <c r="F7" s="56" t="s">
        <v>11</v>
      </c>
      <c r="G7" s="19" t="s">
        <v>11</v>
      </c>
      <c r="H7" s="36" t="s">
        <v>21</v>
      </c>
      <c r="I7" s="45">
        <v>15.8</v>
      </c>
      <c r="J7" s="40" t="s">
        <v>55</v>
      </c>
      <c r="K7" s="26">
        <v>31.2</v>
      </c>
      <c r="L7" s="29" t="s">
        <v>11</v>
      </c>
      <c r="M7" s="22" t="s">
        <v>11</v>
      </c>
      <c r="N7" s="31" t="s">
        <v>56</v>
      </c>
      <c r="O7" s="14">
        <v>334.9</v>
      </c>
    </row>
    <row r="8" spans="1:19" ht="72" customHeight="1" thickTop="1" thickBot="1">
      <c r="A8" s="65" t="s">
        <v>3</v>
      </c>
      <c r="B8" s="33" t="s">
        <v>23</v>
      </c>
      <c r="C8" s="5">
        <v>224.5</v>
      </c>
      <c r="D8" s="25" t="s">
        <v>22</v>
      </c>
      <c r="E8" s="10">
        <v>93.6</v>
      </c>
      <c r="F8" s="57" t="s">
        <v>41</v>
      </c>
      <c r="G8" s="61">
        <v>8.9</v>
      </c>
      <c r="H8" s="37" t="s">
        <v>24</v>
      </c>
      <c r="I8" s="50">
        <v>10</v>
      </c>
      <c r="J8" s="40" t="s">
        <v>13</v>
      </c>
      <c r="K8" s="26">
        <v>21.7</v>
      </c>
      <c r="L8" s="30" t="s">
        <v>11</v>
      </c>
      <c r="M8" s="22" t="s">
        <v>11</v>
      </c>
      <c r="N8" s="31" t="s">
        <v>57</v>
      </c>
      <c r="O8" s="14">
        <v>358.7</v>
      </c>
      <c r="P8" s="2"/>
    </row>
    <row r="9" spans="1:19" ht="106.2" customHeight="1" thickTop="1" thickBot="1">
      <c r="A9" s="65" t="s">
        <v>5</v>
      </c>
      <c r="B9" s="33" t="s">
        <v>26</v>
      </c>
      <c r="C9" s="6">
        <v>224.1</v>
      </c>
      <c r="D9" s="25" t="s">
        <v>25</v>
      </c>
      <c r="E9" s="10">
        <v>97.1</v>
      </c>
      <c r="F9" s="57" t="s">
        <v>44</v>
      </c>
      <c r="G9" s="61">
        <v>11.3</v>
      </c>
      <c r="H9" s="37" t="s">
        <v>24</v>
      </c>
      <c r="I9" s="50">
        <v>10</v>
      </c>
      <c r="J9" s="48" t="s">
        <v>12</v>
      </c>
      <c r="K9" s="47">
        <v>25.7</v>
      </c>
      <c r="L9" s="30" t="s">
        <v>11</v>
      </c>
      <c r="M9" s="22" t="s">
        <v>11</v>
      </c>
      <c r="N9" s="43" t="s">
        <v>45</v>
      </c>
      <c r="O9" s="14">
        <v>368.2</v>
      </c>
    </row>
    <row r="10" spans="1:19" ht="75.599999999999994" customHeight="1" thickTop="1" thickBot="1">
      <c r="A10" s="65" t="s">
        <v>4</v>
      </c>
      <c r="B10" s="33" t="s">
        <v>42</v>
      </c>
      <c r="C10" s="6">
        <v>264.8</v>
      </c>
      <c r="D10" s="25" t="s">
        <v>25</v>
      </c>
      <c r="E10" s="10">
        <v>75.5</v>
      </c>
      <c r="F10" s="56" t="s">
        <v>11</v>
      </c>
      <c r="G10" s="19" t="s">
        <v>11</v>
      </c>
      <c r="H10" s="37" t="s">
        <v>24</v>
      </c>
      <c r="I10" s="45">
        <v>12</v>
      </c>
      <c r="J10" s="40" t="s">
        <v>14</v>
      </c>
      <c r="K10" s="26">
        <v>13.8</v>
      </c>
      <c r="L10" s="29" t="s">
        <v>11</v>
      </c>
      <c r="M10" s="22" t="s">
        <v>11</v>
      </c>
      <c r="N10" s="31" t="s">
        <v>46</v>
      </c>
      <c r="O10" s="14">
        <v>366.1</v>
      </c>
    </row>
    <row r="11" spans="1:19" ht="116.4" customHeight="1" thickTop="1">
      <c r="A11" s="65" t="s">
        <v>6</v>
      </c>
      <c r="B11" s="33" t="s">
        <v>28</v>
      </c>
      <c r="C11" s="6">
        <v>285.39999999999998</v>
      </c>
      <c r="D11" s="25" t="s">
        <v>27</v>
      </c>
      <c r="E11" s="10">
        <v>57.8</v>
      </c>
      <c r="F11" s="56" t="s">
        <v>40</v>
      </c>
      <c r="G11" s="54">
        <v>5.7</v>
      </c>
      <c r="H11" s="37" t="s">
        <v>24</v>
      </c>
      <c r="I11" s="45">
        <v>11.8</v>
      </c>
      <c r="J11" s="46" t="s">
        <v>58</v>
      </c>
      <c r="K11" s="49">
        <v>5.8</v>
      </c>
      <c r="L11" s="29" t="s">
        <v>11</v>
      </c>
      <c r="M11" s="22" t="s">
        <v>11</v>
      </c>
      <c r="N11" s="43" t="s">
        <v>47</v>
      </c>
      <c r="O11" s="14">
        <v>366.5</v>
      </c>
    </row>
    <row r="12" spans="1:19" ht="75" customHeight="1" thickBot="1">
      <c r="A12" s="66" t="s">
        <v>7</v>
      </c>
      <c r="B12" s="34" t="s">
        <v>31</v>
      </c>
      <c r="C12" s="7">
        <v>134.80000000000001</v>
      </c>
      <c r="D12" s="32" t="s">
        <v>30</v>
      </c>
      <c r="E12" s="11">
        <v>38.6</v>
      </c>
      <c r="F12" s="58" t="s">
        <v>11</v>
      </c>
      <c r="G12" s="20" t="s">
        <v>11</v>
      </c>
      <c r="H12" s="38" t="s">
        <v>29</v>
      </c>
      <c r="I12" s="51">
        <v>6.9</v>
      </c>
      <c r="J12" s="41" t="s">
        <v>9</v>
      </c>
      <c r="K12" s="27">
        <v>141.19999999999999</v>
      </c>
      <c r="L12" s="60" t="s">
        <v>39</v>
      </c>
      <c r="M12" s="53">
        <v>46.2</v>
      </c>
      <c r="N12" s="44" t="s">
        <v>33</v>
      </c>
      <c r="O12" s="15">
        <v>367.7</v>
      </c>
    </row>
    <row r="13" spans="1:19" ht="20.25" customHeight="1" thickTop="1" thickBot="1">
      <c r="A13" s="67" t="s">
        <v>8</v>
      </c>
      <c r="B13" s="3"/>
      <c r="C13" s="8">
        <f>SUM(C6:C12)</f>
        <v>1467.1000000000001</v>
      </c>
      <c r="D13" s="4"/>
      <c r="E13" s="12">
        <f>SUM(E5:E12)</f>
        <v>524</v>
      </c>
      <c r="F13" s="77">
        <f>SUM(G5:G12)</f>
        <v>25.900000000000002</v>
      </c>
      <c r="G13" s="78"/>
      <c r="H13" s="59"/>
      <c r="I13" s="8">
        <f>SUM(I6:I12)</f>
        <v>67.7</v>
      </c>
      <c r="J13" s="59"/>
      <c r="K13" s="8">
        <f>SUM(K5:K12)</f>
        <v>741.90000000000009</v>
      </c>
      <c r="L13" s="59"/>
      <c r="M13" s="8">
        <f>SUM(M12)</f>
        <v>46.2</v>
      </c>
      <c r="N13" s="8"/>
      <c r="O13" s="16">
        <f>SUM(O5:O12)</f>
        <v>2872.7999999999997</v>
      </c>
      <c r="P13" s="74"/>
    </row>
    <row r="14" spans="1:19" ht="15" thickTop="1"/>
  </sheetData>
  <mergeCells count="3">
    <mergeCell ref="A1:O1"/>
    <mergeCell ref="A2:P2"/>
    <mergeCell ref="F13:G13"/>
  </mergeCells>
  <printOptions horizontalCentered="1"/>
  <pageMargins left="0.19685039370078741" right="0.19685039370078741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3" zoomScale="120" zoomScaleNormal="120" workbookViewId="0">
      <selection activeCell="D14" sqref="D14"/>
    </sheetView>
  </sheetViews>
  <sheetFormatPr defaultRowHeight="14.4"/>
  <sheetData/>
  <pageMargins left="0.19685039370078741" right="0.19685039370078741" top="0.19685039370078741" bottom="0.19685039370078741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Tabela nr 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2024-01-02T13:01:19Z</dcterms:modified>
</cp:coreProperties>
</file>