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/>
  <mc:AlternateContent xmlns:mc="http://schemas.openxmlformats.org/markup-compatibility/2006">
    <mc:Choice Requires="x15">
      <x15ac:absPath xmlns:x15ac="http://schemas.microsoft.com/office/spreadsheetml/2010/11/ac" url="C:\Users\A61236\Desktop\KPP WRZEŚNIA\STREFA WEJŚCIOWA-KONTROLA DOSTĘPU-2023\NA PLATRORMĘ-WRZEŚNIA\"/>
    </mc:Choice>
  </mc:AlternateContent>
  <xr:revisionPtr revIDLastSave="0" documentId="13_ncr:1_{F44254F1-E38B-41BD-ADFE-EB5F35E7E768}" xr6:coauthVersionLast="36" xr6:coauthVersionMax="36" xr10:uidLastSave="{00000000-0000-0000-0000-000000000000}"/>
  <bookViews>
    <workbookView xWindow="0" yWindow="0" windowWidth="15870" windowHeight="6345" tabRatio="500" xr2:uid="{00000000-000D-0000-FFFF-FFFF00000000}"/>
  </bookViews>
  <sheets>
    <sheet name="Arkusz1" sheetId="1" r:id="rId1"/>
  </sheets>
  <definedNames>
    <definedName name="_xlnm.Print_Area" localSheetId="0">Arkusz1!$A$1:$I$72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7" i="1" l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I68" i="1" l="1"/>
  <c r="I71" i="1" s="1"/>
  <c r="G68" i="1"/>
  <c r="G71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27" i="1"/>
  <c r="I27" i="1" s="1"/>
  <c r="I42" i="1" l="1"/>
  <c r="I70" i="1" s="1"/>
  <c r="I72" i="1" s="1"/>
  <c r="G42" i="1"/>
  <c r="G70" i="1" s="1"/>
  <c r="G72" i="1" s="1"/>
</calcChain>
</file>

<file path=xl/sharedStrings.xml><?xml version="1.0" encoding="utf-8"?>
<sst xmlns="http://schemas.openxmlformats.org/spreadsheetml/2006/main" count="114" uniqueCount="61">
  <si>
    <t>Załącznik nr 1</t>
  </si>
  <si>
    <t>FORMULARZ OFERTOWY</t>
  </si>
  <si>
    <t>Przedmiot zamówienia:</t>
  </si>
  <si>
    <t>KRS (jeżeli dotyczy):</t>
  </si>
  <si>
    <t xml:space="preserve">fax: </t>
  </si>
  <si>
    <t xml:space="preserve">Nazwa banku: </t>
  </si>
  <si>
    <t xml:space="preserve">Nr konta bankowego: </t>
  </si>
  <si>
    <t>LP</t>
  </si>
  <si>
    <t>Nazwa</t>
  </si>
  <si>
    <t>J.m.</t>
  </si>
  <si>
    <t>Ilość</t>
  </si>
  <si>
    <t>Cena jedn.
Netto</t>
  </si>
  <si>
    <t>Wartość Netto</t>
  </si>
  <si>
    <t>VAT</t>
  </si>
  <si>
    <t>Wartość
Brutto</t>
  </si>
  <si>
    <t>-</t>
  </si>
  <si>
    <t>PLN</t>
  </si>
  <si>
    <t>%</t>
  </si>
  <si>
    <t>szt.</t>
  </si>
  <si>
    <t>kpl.</t>
  </si>
  <si>
    <t>Karta zbliżeniowa z kolorowym nadrukiem dwustronnym, holderem i smyczą</t>
  </si>
  <si>
    <t>Oprogramowanie serwerowe</t>
  </si>
  <si>
    <t>Licencja na kolejne stanowsko</t>
  </si>
  <si>
    <t>Serwer</t>
  </si>
  <si>
    <t xml:space="preserve">Switch 24 x 1GBit zarządzalny </t>
  </si>
  <si>
    <t>Wykonanie magistrali komunikacyjnej</t>
  </si>
  <si>
    <t>Trasy kablowe</t>
  </si>
  <si>
    <t>Kucie z zaprawieniem bruzd</t>
  </si>
  <si>
    <t>Pomiary okablowania</t>
  </si>
  <si>
    <t>Programowanie, konfiguracja, uruchomienie, sprawdzenia i testy</t>
  </si>
  <si>
    <t>(adres)</t>
  </si>
  <si>
    <t xml:space="preserve">NIP: </t>
  </si>
  <si>
    <t xml:space="preserve">REGON: </t>
  </si>
  <si>
    <t xml:space="preserve">nr telefonu: </t>
  </si>
  <si>
    <t xml:space="preserve">adres e-mail: </t>
  </si>
  <si>
    <t>Osoba odpowiedzialna za realizację zamówienia:</t>
  </si>
  <si>
    <t>Osoba upoważniona do zawarcia umowy:</t>
  </si>
  <si>
    <r>
      <rPr>
        <b/>
        <sz val="11"/>
        <color theme="1"/>
        <rFont val="Calibri"/>
        <family val="2"/>
        <charset val="238"/>
      </rPr>
      <t>Wykonawca</t>
    </r>
    <r>
      <rPr>
        <sz val="11"/>
        <color rgb="FF000000"/>
        <rFont val="Calibri"/>
        <family val="2"/>
        <charset val="238"/>
      </rPr>
      <t xml:space="preserve"> – (nazwa)</t>
    </r>
  </si>
  <si>
    <t>Stacja robocza z monitorem lub laptop, z klawiaturą, z myszką i oprogramowaniem</t>
  </si>
  <si>
    <t>Wykonanie okablowania zasilającego (230V) wraz z niezbędną rozbudową obiektowych rozdzielnic niskiego napięcia</t>
  </si>
  <si>
    <t>Sterownik / kontroler wraz z okablowaniem</t>
  </si>
  <si>
    <t>Czytnik kart zbliżeniowych wraz z okablowaniem</t>
  </si>
  <si>
    <t>Zasilacz buforowy z akumulatorami wraz z okablowaniem</t>
  </si>
  <si>
    <t>Przycisk wyjścia awaryjnego wraz z okablowaniem</t>
  </si>
  <si>
    <t>Przycisk przejścia wraz z okablowaniem</t>
  </si>
  <si>
    <t>Elektrozaczep rewersyjny 12V z wyślizgiem i osłoną zapadki lub zwora elektromagnetyczna (montaż nawierzchniowy)  wraz z okablowaniem</t>
  </si>
  <si>
    <t>Kontaktron wpuszczany w ościeżnicy i skrzydle lub elementy do montażu nawierzchniowego  wraz z okablowaniem</t>
  </si>
  <si>
    <t>Demontaż, utylizacja istniejącego okablowania i elementów instalacji KD wraz z trasami kablowymi i okablowaniem zasiljącym</t>
  </si>
  <si>
    <t xml:space="preserve">Część I zadania </t>
  </si>
  <si>
    <t>Remont strefy wejściowej z dostosowaniem do obowiązujących przepisów wraz robotami towarzyszącymi na terenie Komendy Powiatowej Policji we Wrześni, ul. Szkolna 23, 62-300 Września.</t>
  </si>
  <si>
    <t>RAZEM Część I zadania:</t>
  </si>
  <si>
    <t>Część II zadania</t>
  </si>
  <si>
    <t>RAZEM Część II zadania:</t>
  </si>
  <si>
    <t>Łącznie część I i II zadania:</t>
  </si>
  <si>
    <t>ZAKRES ZAMÓWIENIA:</t>
  </si>
  <si>
    <t>A</t>
  </si>
  <si>
    <t>B</t>
  </si>
  <si>
    <t>A. RAZEM Część I zadania:</t>
  </si>
  <si>
    <t>B. RAZEM Część II zadania:</t>
  </si>
  <si>
    <t>Dokumentacja powykonawcza (w wersji papierowej 2 egz.i wersji elektronicznej (edytowalnej i nieedytowalnej) 2 egz.) wraz z certyfikatami, zaświadczeniami dostarczanych gotowych wyrobów, pomiarami, sprawdzeniami, testami, szkoleniami</t>
  </si>
  <si>
    <t>Demontaż, utylizację istniejących drzwi zewnętrznych. 
Dostawa, montaż i obróbka nowych drzwi zewnętrznych w klasie minimum RC-2 bezprogowe - płaskownik z otworami montażowymi, Uc≤ 1,3. Zamek główny minimum w klasie 7, wkładka minimum  w klasie 4. Gałka/gałka ze stali nierdzewnej. Próg opadający. Nowe drzwi fabrycznie wyposażone w elektrozaczep rewersyjny 12V z wyślizgiem i osłoną zapadki oraz kontaktron wpuszczany w ościeżnicy i skrzydle wraz z przewodem o długości min. 5m do połączenia z instalacją kontroli dostępu. Wymiary sprawdzić na budowie.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</si>
</sst>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;[Red]\-#,##0.00&quot; zł&quot;"/>
  </numFmts>
  <fonts count="9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2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horizontal="right" vertical="center"/>
    </xf>
    <xf numFmtId="164" fontId="0" fillId="0" borderId="5" xfId="0" applyNumberFormat="1" applyFont="1" applyBorder="1" applyAlignment="1" applyProtection="1">
      <alignment horizontal="right" vertical="center"/>
    </xf>
    <xf numFmtId="9" fontId="0" fillId="0" borderId="5" xfId="0" applyNumberFormat="1" applyFont="1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164" fontId="0" fillId="0" borderId="8" xfId="0" applyNumberFormat="1" applyFont="1" applyBorder="1" applyAlignment="1" applyProtection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</xf>
    <xf numFmtId="9" fontId="1" fillId="0" borderId="5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vertical="center"/>
    </xf>
    <xf numFmtId="164" fontId="0" fillId="0" borderId="0" xfId="0" applyNumberFormat="1" applyAlignment="1" applyProtection="1"/>
    <xf numFmtId="0" fontId="0" fillId="0" borderId="0" xfId="0" applyFont="1" applyAlignment="1" applyProtection="1"/>
    <xf numFmtId="0" fontId="0" fillId="0" borderId="0" xfId="0" applyFont="1"/>
    <xf numFmtId="0" fontId="5" fillId="0" borderId="9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0" fillId="3" borderId="0" xfId="0" applyFill="1" applyAlignment="1" applyProtection="1"/>
    <xf numFmtId="0" fontId="1" fillId="0" borderId="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right" vertical="center"/>
    </xf>
    <xf numFmtId="164" fontId="1" fillId="0" borderId="10" xfId="0" applyNumberFormat="1" applyFont="1" applyBorder="1" applyAlignment="1" applyProtection="1">
      <alignment horizontal="right" vertical="center"/>
    </xf>
    <xf numFmtId="9" fontId="1" fillId="0" borderId="11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vertical="center" wrapText="1"/>
    </xf>
    <xf numFmtId="0" fontId="0" fillId="4" borderId="5" xfId="0" applyFont="1" applyFill="1" applyBorder="1" applyAlignment="1" applyProtection="1">
      <alignment vertical="center"/>
    </xf>
    <xf numFmtId="0" fontId="0" fillId="4" borderId="5" xfId="0" applyFont="1" applyFill="1" applyBorder="1" applyAlignment="1" applyProtection="1">
      <alignment horizontal="center" vertical="center"/>
    </xf>
    <xf numFmtId="164" fontId="0" fillId="4" borderId="1" xfId="0" applyNumberFormat="1" applyFont="1" applyFill="1" applyBorder="1" applyAlignment="1" applyProtection="1">
      <alignment horizontal="right" vertical="center"/>
    </xf>
    <xf numFmtId="164" fontId="0" fillId="4" borderId="5" xfId="0" applyNumberFormat="1" applyFont="1" applyFill="1" applyBorder="1" applyAlignment="1" applyProtection="1">
      <alignment horizontal="right" vertical="center"/>
    </xf>
    <xf numFmtId="9" fontId="0" fillId="4" borderId="5" xfId="0" applyNumberFormat="1" applyFont="1" applyFill="1" applyBorder="1" applyAlignment="1" applyProtection="1">
      <alignment horizontal="center" vertical="center"/>
    </xf>
    <xf numFmtId="164" fontId="0" fillId="4" borderId="1" xfId="0" applyNumberFormat="1" applyFont="1" applyFill="1" applyBorder="1" applyAlignment="1" applyProtection="1">
      <alignment vertical="center"/>
    </xf>
    <xf numFmtId="0" fontId="0" fillId="4" borderId="5" xfId="0" applyFont="1" applyFill="1" applyBorder="1" applyAlignment="1" applyProtection="1">
      <alignment vertical="center" wrapText="1"/>
    </xf>
    <xf numFmtId="0" fontId="6" fillId="4" borderId="5" xfId="0" applyFont="1" applyFill="1" applyBorder="1" applyAlignment="1" applyProtection="1">
      <alignment horizontal="left" vertical="center" wrapText="1"/>
    </xf>
    <xf numFmtId="0" fontId="0" fillId="4" borderId="7" xfId="0" applyFont="1" applyFill="1" applyBorder="1" applyAlignment="1" applyProtection="1">
      <alignment vertical="center" wrapText="1"/>
    </xf>
    <xf numFmtId="0" fontId="0" fillId="4" borderId="7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 vertical="center"/>
    </xf>
    <xf numFmtId="164" fontId="0" fillId="4" borderId="8" xfId="0" applyNumberFormat="1" applyFont="1" applyFill="1" applyBorder="1" applyAlignment="1" applyProtection="1">
      <alignment horizontal="right" vertical="center"/>
    </xf>
    <xf numFmtId="0" fontId="1" fillId="4" borderId="1" xfId="0" applyFont="1" applyFill="1" applyBorder="1" applyAlignment="1" applyProtection="1">
      <alignment horizontal="right" vertical="center"/>
    </xf>
    <xf numFmtId="164" fontId="1" fillId="4" borderId="1" xfId="0" applyNumberFormat="1" applyFont="1" applyFill="1" applyBorder="1" applyAlignment="1" applyProtection="1">
      <alignment horizontal="right" vertical="center"/>
    </xf>
    <xf numFmtId="9" fontId="1" fillId="4" borderId="5" xfId="0" applyNumberFormat="1" applyFont="1" applyFill="1" applyBorder="1" applyAlignment="1" applyProtection="1">
      <alignment horizontal="center" vertical="center"/>
    </xf>
    <xf numFmtId="164" fontId="1" fillId="4" borderId="1" xfId="0" applyNumberFormat="1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horizontal="right" vertical="center"/>
    </xf>
    <xf numFmtId="0" fontId="0" fillId="4" borderId="0" xfId="0" applyFill="1" applyAlignment="1" applyProtection="1"/>
    <xf numFmtId="0" fontId="0" fillId="4" borderId="4" xfId="0" applyFill="1" applyBorder="1" applyAlignment="1" applyProtection="1">
      <alignment horizontal="center"/>
    </xf>
    <xf numFmtId="0" fontId="0" fillId="4" borderId="10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164" fontId="0" fillId="4" borderId="1" xfId="0" applyNumberFormat="1" applyFill="1" applyBorder="1" applyAlignment="1" applyProtection="1"/>
    <xf numFmtId="9" fontId="0" fillId="4" borderId="1" xfId="0" applyNumberFormat="1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164" fontId="5" fillId="4" borderId="1" xfId="0" applyNumberFormat="1" applyFont="1" applyFill="1" applyBorder="1" applyAlignment="1" applyProtection="1">
      <alignment vertical="center"/>
    </xf>
    <xf numFmtId="9" fontId="8" fillId="4" borderId="5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pdesk@hd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78"/>
  <sheetViews>
    <sheetView tabSelected="1" view="pageBreakPreview" topLeftCell="A46" zoomScaleNormal="100" zoomScaleSheetLayoutView="100" zoomScalePageLayoutView="95" workbookViewId="0">
      <selection activeCell="F79" sqref="F79"/>
    </sheetView>
  </sheetViews>
  <sheetFormatPr defaultColWidth="8.7109375" defaultRowHeight="15" x14ac:dyDescent="0.25"/>
  <cols>
    <col min="2" max="2" width="5.85546875" style="1" customWidth="1"/>
    <col min="3" max="3" width="47.42578125" style="1" customWidth="1"/>
    <col min="4" max="4" width="4.5703125" style="1" bestFit="1" customWidth="1"/>
    <col min="5" max="5" width="5" style="1" bestFit="1" customWidth="1"/>
    <col min="6" max="6" width="17" style="1" customWidth="1"/>
    <col min="7" max="7" width="13.140625" style="1" customWidth="1"/>
    <col min="8" max="8" width="7.5703125" style="1" customWidth="1"/>
    <col min="9" max="9" width="20.7109375" style="1" customWidth="1"/>
    <col min="10" max="10" width="11" style="1" customWidth="1"/>
  </cols>
  <sheetData>
    <row r="1" spans="3:9" x14ac:dyDescent="0.25">
      <c r="C1" s="2"/>
      <c r="I1" s="3" t="s">
        <v>0</v>
      </c>
    </row>
    <row r="2" spans="3:9" x14ac:dyDescent="0.25">
      <c r="C2" s="4" t="s">
        <v>1</v>
      </c>
      <c r="I2" s="3"/>
    </row>
    <row r="3" spans="3:9" x14ac:dyDescent="0.25">
      <c r="C3" s="2"/>
      <c r="I3" s="3"/>
    </row>
    <row r="4" spans="3:9" x14ac:dyDescent="0.25">
      <c r="C4" s="5" t="s">
        <v>2</v>
      </c>
      <c r="D4" s="34"/>
      <c r="E4" s="34"/>
      <c r="F4" s="34"/>
      <c r="G4" s="34"/>
    </row>
    <row r="5" spans="3:9" ht="47.25" customHeight="1" x14ac:dyDescent="0.25">
      <c r="C5" s="48" t="s">
        <v>49</v>
      </c>
      <c r="D5" s="48"/>
      <c r="E5" s="48"/>
      <c r="F5" s="48"/>
      <c r="G5" s="48"/>
      <c r="H5" s="6"/>
    </row>
    <row r="6" spans="3:9" x14ac:dyDescent="0.25">
      <c r="C6" s="35"/>
      <c r="D6" s="35"/>
      <c r="E6" s="35"/>
      <c r="F6" s="35"/>
      <c r="G6" s="35"/>
    </row>
    <row r="7" spans="3:9" x14ac:dyDescent="0.25">
      <c r="C7" s="49" t="s">
        <v>37</v>
      </c>
      <c r="D7" s="49"/>
      <c r="E7" s="49"/>
      <c r="F7" s="49"/>
      <c r="G7" s="49"/>
      <c r="H7" s="7"/>
    </row>
    <row r="8" spans="3:9" x14ac:dyDescent="0.25">
      <c r="C8" s="49"/>
      <c r="D8" s="49"/>
      <c r="E8" s="49"/>
      <c r="F8" s="49"/>
      <c r="G8" s="49"/>
      <c r="H8" s="7"/>
    </row>
    <row r="9" spans="3:9" x14ac:dyDescent="0.25">
      <c r="C9" s="49" t="s">
        <v>30</v>
      </c>
      <c r="D9" s="49"/>
      <c r="E9" s="49"/>
      <c r="F9" s="49"/>
      <c r="G9" s="49"/>
      <c r="H9" s="7"/>
    </row>
    <row r="10" spans="3:9" x14ac:dyDescent="0.25">
      <c r="C10" s="49"/>
      <c r="D10" s="49"/>
      <c r="E10" s="49"/>
      <c r="F10" s="49"/>
      <c r="G10" s="49"/>
      <c r="H10" s="7"/>
    </row>
    <row r="11" spans="3:9" x14ac:dyDescent="0.25">
      <c r="C11" s="50" t="s">
        <v>31</v>
      </c>
      <c r="D11" s="50"/>
      <c r="E11" s="50"/>
      <c r="F11" s="50"/>
      <c r="G11" s="50"/>
      <c r="H11" s="8"/>
    </row>
    <row r="12" spans="3:9" x14ac:dyDescent="0.25">
      <c r="C12" s="50" t="s">
        <v>32</v>
      </c>
      <c r="D12" s="50"/>
      <c r="E12" s="50"/>
      <c r="F12" s="50"/>
      <c r="G12" s="50"/>
      <c r="H12" s="8"/>
    </row>
    <row r="13" spans="3:9" x14ac:dyDescent="0.25">
      <c r="C13" s="50" t="s">
        <v>3</v>
      </c>
      <c r="D13" s="50"/>
      <c r="E13" s="50"/>
      <c r="F13" s="50"/>
      <c r="G13" s="50"/>
      <c r="H13" s="8"/>
    </row>
    <row r="14" spans="3:9" x14ac:dyDescent="0.25">
      <c r="C14" s="50" t="s">
        <v>33</v>
      </c>
      <c r="D14" s="50"/>
      <c r="E14" s="50"/>
      <c r="F14" s="50"/>
      <c r="G14" s="50"/>
      <c r="H14" s="8"/>
    </row>
    <row r="15" spans="3:9" x14ac:dyDescent="0.25">
      <c r="C15" s="50" t="s">
        <v>4</v>
      </c>
      <c r="D15" s="50"/>
      <c r="E15" s="50"/>
      <c r="F15" s="50"/>
      <c r="G15" s="50"/>
      <c r="H15" s="8"/>
    </row>
    <row r="16" spans="3:9" x14ac:dyDescent="0.25">
      <c r="C16" s="50" t="s">
        <v>34</v>
      </c>
      <c r="D16" s="50"/>
      <c r="E16" s="50"/>
      <c r="F16" s="50"/>
      <c r="G16" s="50"/>
      <c r="H16" s="8"/>
    </row>
    <row r="17" spans="2:9" x14ac:dyDescent="0.25">
      <c r="C17" s="50" t="s">
        <v>5</v>
      </c>
      <c r="D17" s="50"/>
      <c r="E17" s="50"/>
      <c r="F17" s="50"/>
      <c r="G17" s="50"/>
      <c r="H17" s="8"/>
    </row>
    <row r="18" spans="2:9" x14ac:dyDescent="0.25">
      <c r="C18" s="50" t="s">
        <v>6</v>
      </c>
      <c r="D18" s="50"/>
      <c r="E18" s="50"/>
      <c r="F18" s="50"/>
      <c r="G18" s="50"/>
      <c r="H18" s="8"/>
    </row>
    <row r="19" spans="2:9" x14ac:dyDescent="0.25">
      <c r="C19" s="50" t="s">
        <v>35</v>
      </c>
      <c r="D19" s="50"/>
      <c r="E19" s="50"/>
      <c r="F19" s="50"/>
      <c r="G19" s="50"/>
      <c r="H19" s="8"/>
    </row>
    <row r="20" spans="2:9" x14ac:dyDescent="0.25">
      <c r="C20" s="49"/>
      <c r="D20" s="49"/>
      <c r="E20" s="49"/>
      <c r="F20" s="49"/>
      <c r="G20" s="49"/>
      <c r="H20" s="7"/>
    </row>
    <row r="21" spans="2:9" x14ac:dyDescent="0.25">
      <c r="C21" s="50" t="s">
        <v>36</v>
      </c>
      <c r="D21" s="50"/>
      <c r="E21" s="50"/>
      <c r="F21" s="50"/>
      <c r="G21" s="50"/>
      <c r="H21" s="8"/>
    </row>
    <row r="22" spans="2:9" x14ac:dyDescent="0.25">
      <c r="C22" s="51"/>
      <c r="D22" s="51"/>
      <c r="E22" s="51"/>
      <c r="F22" s="51"/>
      <c r="G22" s="51"/>
      <c r="H22" s="7"/>
    </row>
    <row r="23" spans="2:9" x14ac:dyDescent="0.25">
      <c r="B23" s="9"/>
      <c r="C23" s="8" t="s">
        <v>54</v>
      </c>
    </row>
    <row r="24" spans="2:9" ht="30" x14ac:dyDescent="0.25">
      <c r="B24" s="10" t="s">
        <v>7</v>
      </c>
      <c r="C24" s="11" t="s">
        <v>8</v>
      </c>
      <c r="D24" s="12" t="s">
        <v>9</v>
      </c>
      <c r="E24" s="12" t="s">
        <v>10</v>
      </c>
      <c r="F24" s="11" t="s">
        <v>11</v>
      </c>
      <c r="G24" s="11" t="s">
        <v>12</v>
      </c>
      <c r="H24" s="11" t="s">
        <v>13</v>
      </c>
      <c r="I24" s="13" t="s">
        <v>14</v>
      </c>
    </row>
    <row r="25" spans="2:9" ht="16.5" thickBot="1" x14ac:dyDescent="0.3">
      <c r="B25" s="14" t="s">
        <v>15</v>
      </c>
      <c r="C25" s="15" t="s">
        <v>15</v>
      </c>
      <c r="D25" s="15" t="s">
        <v>15</v>
      </c>
      <c r="E25" s="15" t="s">
        <v>15</v>
      </c>
      <c r="F25" s="15" t="s">
        <v>16</v>
      </c>
      <c r="G25" s="15" t="s">
        <v>16</v>
      </c>
      <c r="H25" s="15" t="s">
        <v>17</v>
      </c>
      <c r="I25" s="16" t="s">
        <v>16</v>
      </c>
    </row>
    <row r="26" spans="2:9" ht="16.5" thickBot="1" x14ac:dyDescent="0.3">
      <c r="B26" s="36" t="s">
        <v>55</v>
      </c>
      <c r="C26" s="45" t="s">
        <v>48</v>
      </c>
      <c r="D26" s="46"/>
      <c r="E26" s="46"/>
      <c r="F26" s="46"/>
      <c r="G26" s="46"/>
      <c r="H26" s="46"/>
      <c r="I26" s="47"/>
    </row>
    <row r="27" spans="2:9" ht="210.75" thickBot="1" x14ac:dyDescent="0.3">
      <c r="B27" s="17">
        <v>1</v>
      </c>
      <c r="C27" s="18" t="s">
        <v>60</v>
      </c>
      <c r="D27" s="37" t="s">
        <v>18</v>
      </c>
      <c r="E27" s="38">
        <v>1</v>
      </c>
      <c r="F27" s="39"/>
      <c r="G27" s="22">
        <f t="shared" ref="G27:G41" si="0">E27*F27</f>
        <v>0</v>
      </c>
      <c r="H27" s="23">
        <v>0.23</v>
      </c>
      <c r="I27" s="24">
        <f t="shared" ref="I27:I41" si="1">G27+(G27*H27)</f>
        <v>0</v>
      </c>
    </row>
    <row r="28" spans="2:9" ht="15.75" thickBot="1" x14ac:dyDescent="0.3">
      <c r="B28" s="17">
        <v>2</v>
      </c>
      <c r="C28" s="18" t="s">
        <v>40</v>
      </c>
      <c r="D28" s="19" t="s">
        <v>18</v>
      </c>
      <c r="E28" s="20">
        <v>1</v>
      </c>
      <c r="F28" s="21"/>
      <c r="G28" s="22">
        <f t="shared" si="0"/>
        <v>0</v>
      </c>
      <c r="H28" s="23">
        <v>0.23</v>
      </c>
      <c r="I28" s="24">
        <f t="shared" si="1"/>
        <v>0</v>
      </c>
    </row>
    <row r="29" spans="2:9" ht="15.75" thickBot="1" x14ac:dyDescent="0.3">
      <c r="B29" s="17">
        <v>3</v>
      </c>
      <c r="C29" s="18" t="s">
        <v>41</v>
      </c>
      <c r="D29" s="19" t="s">
        <v>18</v>
      </c>
      <c r="E29" s="20">
        <v>2</v>
      </c>
      <c r="F29" s="21"/>
      <c r="G29" s="22">
        <f t="shared" si="0"/>
        <v>0</v>
      </c>
      <c r="H29" s="23">
        <v>0.23</v>
      </c>
      <c r="I29" s="24">
        <f t="shared" si="1"/>
        <v>0</v>
      </c>
    </row>
    <row r="30" spans="2:9" ht="30.75" thickBot="1" x14ac:dyDescent="0.3">
      <c r="B30" s="17">
        <v>4</v>
      </c>
      <c r="C30" s="18" t="s">
        <v>42</v>
      </c>
      <c r="D30" s="19" t="s">
        <v>19</v>
      </c>
      <c r="E30" s="20">
        <v>1</v>
      </c>
      <c r="F30" s="21"/>
      <c r="G30" s="22">
        <f t="shared" si="0"/>
        <v>0</v>
      </c>
      <c r="H30" s="23">
        <v>0.23</v>
      </c>
      <c r="I30" s="24">
        <f t="shared" si="1"/>
        <v>0</v>
      </c>
    </row>
    <row r="31" spans="2:9" ht="15.75" thickBot="1" x14ac:dyDescent="0.3">
      <c r="B31" s="17">
        <v>5</v>
      </c>
      <c r="C31" s="18" t="s">
        <v>43</v>
      </c>
      <c r="D31" s="19" t="s">
        <v>18</v>
      </c>
      <c r="E31" s="20">
        <v>1</v>
      </c>
      <c r="F31" s="21"/>
      <c r="G31" s="22">
        <f t="shared" si="0"/>
        <v>0</v>
      </c>
      <c r="H31" s="23">
        <v>0.23</v>
      </c>
      <c r="I31" s="24">
        <f t="shared" si="1"/>
        <v>0</v>
      </c>
    </row>
    <row r="32" spans="2:9" ht="45.75" thickBot="1" x14ac:dyDescent="0.3">
      <c r="B32" s="17">
        <v>6</v>
      </c>
      <c r="C32" s="18" t="s">
        <v>45</v>
      </c>
      <c r="D32" s="19" t="s">
        <v>18</v>
      </c>
      <c r="E32" s="20">
        <v>1</v>
      </c>
      <c r="F32" s="21"/>
      <c r="G32" s="22">
        <f t="shared" si="0"/>
        <v>0</v>
      </c>
      <c r="H32" s="23">
        <v>0.23</v>
      </c>
      <c r="I32" s="24">
        <f t="shared" si="1"/>
        <v>0</v>
      </c>
    </row>
    <row r="33" spans="2:10" ht="45.75" thickBot="1" x14ac:dyDescent="0.3">
      <c r="B33" s="17">
        <v>7</v>
      </c>
      <c r="C33" s="18" t="s">
        <v>46</v>
      </c>
      <c r="D33" s="19" t="s">
        <v>18</v>
      </c>
      <c r="E33" s="20">
        <v>1</v>
      </c>
      <c r="F33" s="21"/>
      <c r="G33" s="22">
        <f t="shared" si="0"/>
        <v>0</v>
      </c>
      <c r="H33" s="23">
        <v>0.23</v>
      </c>
      <c r="I33" s="24">
        <f t="shared" si="1"/>
        <v>0</v>
      </c>
    </row>
    <row r="34" spans="2:10" ht="45.75" thickBot="1" x14ac:dyDescent="0.3">
      <c r="B34" s="17">
        <v>8</v>
      </c>
      <c r="C34" s="25" t="s">
        <v>47</v>
      </c>
      <c r="D34" s="19" t="s">
        <v>19</v>
      </c>
      <c r="E34" s="20">
        <v>1</v>
      </c>
      <c r="F34" s="21"/>
      <c r="G34" s="22">
        <f t="shared" si="0"/>
        <v>0</v>
      </c>
      <c r="H34" s="23">
        <v>0.23</v>
      </c>
      <c r="I34" s="24">
        <f t="shared" si="1"/>
        <v>0</v>
      </c>
    </row>
    <row r="35" spans="2:10" ht="15.75" thickBot="1" x14ac:dyDescent="0.3">
      <c r="B35" s="17">
        <v>9</v>
      </c>
      <c r="C35" s="25" t="s">
        <v>25</v>
      </c>
      <c r="D35" s="19" t="s">
        <v>19</v>
      </c>
      <c r="E35" s="20">
        <v>1</v>
      </c>
      <c r="F35" s="21"/>
      <c r="G35" s="22">
        <f t="shared" si="0"/>
        <v>0</v>
      </c>
      <c r="H35" s="23">
        <v>0.23</v>
      </c>
      <c r="I35" s="24">
        <f t="shared" si="1"/>
        <v>0</v>
      </c>
    </row>
    <row r="36" spans="2:10" ht="45.75" thickBot="1" x14ac:dyDescent="0.3">
      <c r="B36" s="17">
        <v>10</v>
      </c>
      <c r="C36" s="25" t="s">
        <v>39</v>
      </c>
      <c r="D36" s="19" t="s">
        <v>19</v>
      </c>
      <c r="E36" s="20">
        <v>1</v>
      </c>
      <c r="F36" s="21"/>
      <c r="G36" s="22">
        <f t="shared" si="0"/>
        <v>0</v>
      </c>
      <c r="H36" s="23">
        <v>0.23</v>
      </c>
      <c r="I36" s="24">
        <f t="shared" si="1"/>
        <v>0</v>
      </c>
    </row>
    <row r="37" spans="2:10" ht="15.75" thickBot="1" x14ac:dyDescent="0.3">
      <c r="B37" s="17">
        <v>11</v>
      </c>
      <c r="C37" s="25" t="s">
        <v>26</v>
      </c>
      <c r="D37" s="19" t="s">
        <v>19</v>
      </c>
      <c r="E37" s="20">
        <v>1</v>
      </c>
      <c r="F37" s="21"/>
      <c r="G37" s="22">
        <f t="shared" si="0"/>
        <v>0</v>
      </c>
      <c r="H37" s="23">
        <v>0.23</v>
      </c>
      <c r="I37" s="24">
        <f t="shared" si="1"/>
        <v>0</v>
      </c>
    </row>
    <row r="38" spans="2:10" ht="15.75" thickBot="1" x14ac:dyDescent="0.3">
      <c r="B38" s="17">
        <v>12</v>
      </c>
      <c r="C38" s="25" t="s">
        <v>27</v>
      </c>
      <c r="D38" s="19" t="s">
        <v>19</v>
      </c>
      <c r="E38" s="20">
        <v>1</v>
      </c>
      <c r="F38" s="21"/>
      <c r="G38" s="22">
        <f t="shared" si="0"/>
        <v>0</v>
      </c>
      <c r="H38" s="23">
        <v>0.23</v>
      </c>
      <c r="I38" s="24">
        <f t="shared" si="1"/>
        <v>0</v>
      </c>
    </row>
    <row r="39" spans="2:10" ht="15.75" thickBot="1" x14ac:dyDescent="0.3">
      <c r="B39" s="17">
        <v>13</v>
      </c>
      <c r="C39" s="25" t="s">
        <v>28</v>
      </c>
      <c r="D39" s="19" t="s">
        <v>19</v>
      </c>
      <c r="E39" s="20">
        <v>1</v>
      </c>
      <c r="F39" s="21"/>
      <c r="G39" s="22">
        <f t="shared" si="0"/>
        <v>0</v>
      </c>
      <c r="H39" s="23">
        <v>0.23</v>
      </c>
      <c r="I39" s="24">
        <f t="shared" si="1"/>
        <v>0</v>
      </c>
    </row>
    <row r="40" spans="2:10" ht="30.75" thickBot="1" x14ac:dyDescent="0.3">
      <c r="B40" s="17">
        <v>14</v>
      </c>
      <c r="C40" s="25" t="s">
        <v>29</v>
      </c>
      <c r="D40" s="19" t="s">
        <v>19</v>
      </c>
      <c r="E40" s="20">
        <v>1</v>
      </c>
      <c r="F40" s="21"/>
      <c r="G40" s="22">
        <f t="shared" si="0"/>
        <v>0</v>
      </c>
      <c r="H40" s="23">
        <v>0.23</v>
      </c>
      <c r="I40" s="24">
        <f t="shared" si="1"/>
        <v>0</v>
      </c>
    </row>
    <row r="41" spans="2:10" ht="90.75" thickBot="1" x14ac:dyDescent="0.3">
      <c r="B41" s="17">
        <v>15</v>
      </c>
      <c r="C41" s="26" t="s">
        <v>59</v>
      </c>
      <c r="D41" s="27" t="s">
        <v>19</v>
      </c>
      <c r="E41" s="28">
        <v>1</v>
      </c>
      <c r="F41" s="29"/>
      <c r="G41" s="22">
        <f t="shared" si="0"/>
        <v>0</v>
      </c>
      <c r="H41" s="23">
        <v>0.23</v>
      </c>
      <c r="I41" s="24">
        <f t="shared" si="1"/>
        <v>0</v>
      </c>
    </row>
    <row r="42" spans="2:10" ht="15.75" thickBot="1" x14ac:dyDescent="0.3">
      <c r="B42" s="52" t="s">
        <v>50</v>
      </c>
      <c r="C42" s="52"/>
      <c r="D42" s="52"/>
      <c r="E42" s="52"/>
      <c r="F42" s="52"/>
      <c r="G42" s="30">
        <f>SUM(G27:G41)</f>
        <v>0</v>
      </c>
      <c r="H42" s="31">
        <v>0.23</v>
      </c>
      <c r="I42" s="32">
        <f>SUM(I27:I41)</f>
        <v>0</v>
      </c>
      <c r="J42" s="33"/>
    </row>
    <row r="43" spans="2:10" ht="15.75" thickBot="1" x14ac:dyDescent="0.3">
      <c r="B43" s="53"/>
      <c r="C43" s="54"/>
      <c r="D43" s="54"/>
      <c r="E43" s="54"/>
      <c r="F43" s="54"/>
      <c r="G43" s="55"/>
      <c r="H43" s="56"/>
      <c r="I43" s="57"/>
      <c r="J43" s="33"/>
    </row>
    <row r="44" spans="2:10" ht="15.75" thickBot="1" x14ac:dyDescent="0.3">
      <c r="B44" s="53"/>
      <c r="C44" s="54"/>
      <c r="D44" s="54"/>
      <c r="E44" s="54"/>
      <c r="F44" s="54"/>
      <c r="G44" s="55"/>
      <c r="H44" s="56"/>
      <c r="I44" s="57"/>
    </row>
    <row r="45" spans="2:10" ht="15.75" thickBot="1" x14ac:dyDescent="0.3">
      <c r="B45" s="42"/>
      <c r="C45" s="43"/>
      <c r="D45" s="43"/>
      <c r="E45" s="43"/>
      <c r="F45" s="43"/>
      <c r="G45" s="43"/>
      <c r="H45" s="43"/>
      <c r="I45" s="44"/>
    </row>
    <row r="46" spans="2:10" ht="16.5" thickBot="1" x14ac:dyDescent="0.3">
      <c r="B46" s="58" t="s">
        <v>56</v>
      </c>
      <c r="C46" s="59" t="s">
        <v>51</v>
      </c>
      <c r="D46" s="60"/>
      <c r="E46" s="60"/>
      <c r="F46" s="60"/>
      <c r="G46" s="60"/>
      <c r="H46" s="60"/>
      <c r="I46" s="61"/>
    </row>
    <row r="47" spans="2:10" ht="15.75" thickBot="1" x14ac:dyDescent="0.3">
      <c r="B47" s="62">
        <v>1</v>
      </c>
      <c r="C47" s="63" t="s">
        <v>40</v>
      </c>
      <c r="D47" s="64" t="s">
        <v>18</v>
      </c>
      <c r="E47" s="65">
        <v>2</v>
      </c>
      <c r="F47" s="66"/>
      <c r="G47" s="67">
        <f t="shared" ref="G47:G67" si="2">E47*F47</f>
        <v>0</v>
      </c>
      <c r="H47" s="68">
        <v>0.23</v>
      </c>
      <c r="I47" s="69">
        <f t="shared" ref="I47:I67" si="3">G47+(G47*H47)</f>
        <v>0</v>
      </c>
    </row>
    <row r="48" spans="2:10" ht="15.75" thickBot="1" x14ac:dyDescent="0.3">
      <c r="B48" s="62">
        <v>2</v>
      </c>
      <c r="C48" s="63" t="s">
        <v>41</v>
      </c>
      <c r="D48" s="64" t="s">
        <v>18</v>
      </c>
      <c r="E48" s="65">
        <v>4</v>
      </c>
      <c r="F48" s="66"/>
      <c r="G48" s="67">
        <f t="shared" si="2"/>
        <v>0</v>
      </c>
      <c r="H48" s="68">
        <v>0.23</v>
      </c>
      <c r="I48" s="69">
        <f t="shared" si="3"/>
        <v>0</v>
      </c>
    </row>
    <row r="49" spans="2:9" ht="30.75" thickBot="1" x14ac:dyDescent="0.3">
      <c r="B49" s="62">
        <v>3</v>
      </c>
      <c r="C49" s="63" t="s">
        <v>42</v>
      </c>
      <c r="D49" s="64" t="s">
        <v>19</v>
      </c>
      <c r="E49" s="65">
        <v>2</v>
      </c>
      <c r="F49" s="66"/>
      <c r="G49" s="67">
        <f t="shared" si="2"/>
        <v>0</v>
      </c>
      <c r="H49" s="68">
        <v>0.23</v>
      </c>
      <c r="I49" s="69">
        <f t="shared" si="3"/>
        <v>0</v>
      </c>
    </row>
    <row r="50" spans="2:9" ht="15.75" thickBot="1" x14ac:dyDescent="0.3">
      <c r="B50" s="62">
        <v>4</v>
      </c>
      <c r="C50" s="63" t="s">
        <v>43</v>
      </c>
      <c r="D50" s="64" t="s">
        <v>18</v>
      </c>
      <c r="E50" s="65">
        <v>2</v>
      </c>
      <c r="F50" s="66"/>
      <c r="G50" s="67">
        <f t="shared" si="2"/>
        <v>0</v>
      </c>
      <c r="H50" s="68">
        <v>0.23</v>
      </c>
      <c r="I50" s="69">
        <f t="shared" si="3"/>
        <v>0</v>
      </c>
    </row>
    <row r="51" spans="2:9" ht="15.75" thickBot="1" x14ac:dyDescent="0.3">
      <c r="B51" s="62">
        <v>5</v>
      </c>
      <c r="C51" s="70" t="s">
        <v>44</v>
      </c>
      <c r="D51" s="64" t="s">
        <v>18</v>
      </c>
      <c r="E51" s="65">
        <v>1</v>
      </c>
      <c r="F51" s="67"/>
      <c r="G51" s="67">
        <f t="shared" si="2"/>
        <v>0</v>
      </c>
      <c r="H51" s="68">
        <v>0.23</v>
      </c>
      <c r="I51" s="69">
        <f t="shared" si="3"/>
        <v>0</v>
      </c>
    </row>
    <row r="52" spans="2:9" ht="45.75" thickBot="1" x14ac:dyDescent="0.3">
      <c r="B52" s="62">
        <v>6</v>
      </c>
      <c r="C52" s="63" t="s">
        <v>45</v>
      </c>
      <c r="D52" s="64" t="s">
        <v>18</v>
      </c>
      <c r="E52" s="65">
        <v>2</v>
      </c>
      <c r="F52" s="66"/>
      <c r="G52" s="67">
        <f t="shared" si="2"/>
        <v>0</v>
      </c>
      <c r="H52" s="68">
        <v>0.23</v>
      </c>
      <c r="I52" s="69">
        <f t="shared" si="3"/>
        <v>0</v>
      </c>
    </row>
    <row r="53" spans="2:9" ht="45.75" thickBot="1" x14ac:dyDescent="0.3">
      <c r="B53" s="62">
        <v>7</v>
      </c>
      <c r="C53" s="63" t="s">
        <v>46</v>
      </c>
      <c r="D53" s="64" t="s">
        <v>18</v>
      </c>
      <c r="E53" s="65">
        <v>2</v>
      </c>
      <c r="F53" s="66"/>
      <c r="G53" s="67">
        <f t="shared" si="2"/>
        <v>0</v>
      </c>
      <c r="H53" s="68">
        <v>0.23</v>
      </c>
      <c r="I53" s="69">
        <f t="shared" si="3"/>
        <v>0</v>
      </c>
    </row>
    <row r="54" spans="2:9" ht="30.75" thickBot="1" x14ac:dyDescent="0.3">
      <c r="B54" s="62">
        <v>8</v>
      </c>
      <c r="C54" s="63" t="s">
        <v>20</v>
      </c>
      <c r="D54" s="64" t="s">
        <v>18</v>
      </c>
      <c r="E54" s="65">
        <v>200</v>
      </c>
      <c r="F54" s="66"/>
      <c r="G54" s="67">
        <f t="shared" si="2"/>
        <v>0</v>
      </c>
      <c r="H54" s="68">
        <v>0.23</v>
      </c>
      <c r="I54" s="69">
        <f t="shared" si="3"/>
        <v>0</v>
      </c>
    </row>
    <row r="55" spans="2:9" ht="15.75" thickBot="1" x14ac:dyDescent="0.3">
      <c r="B55" s="62">
        <v>9</v>
      </c>
      <c r="C55" s="71" t="s">
        <v>21</v>
      </c>
      <c r="D55" s="64" t="s">
        <v>18</v>
      </c>
      <c r="E55" s="65">
        <v>1</v>
      </c>
      <c r="F55" s="66"/>
      <c r="G55" s="67">
        <f t="shared" si="2"/>
        <v>0</v>
      </c>
      <c r="H55" s="68">
        <v>0.23</v>
      </c>
      <c r="I55" s="69">
        <f t="shared" si="3"/>
        <v>0</v>
      </c>
    </row>
    <row r="56" spans="2:9" ht="15.75" thickBot="1" x14ac:dyDescent="0.3">
      <c r="B56" s="62">
        <v>10</v>
      </c>
      <c r="C56" s="63" t="s">
        <v>22</v>
      </c>
      <c r="D56" s="64" t="s">
        <v>18</v>
      </c>
      <c r="E56" s="65">
        <v>1</v>
      </c>
      <c r="F56" s="66"/>
      <c r="G56" s="67">
        <f t="shared" si="2"/>
        <v>0</v>
      </c>
      <c r="H56" s="68">
        <v>0.23</v>
      </c>
      <c r="I56" s="69">
        <f t="shared" si="3"/>
        <v>0</v>
      </c>
    </row>
    <row r="57" spans="2:9" ht="15.75" thickBot="1" x14ac:dyDescent="0.3">
      <c r="B57" s="62">
        <v>11</v>
      </c>
      <c r="C57" s="63" t="s">
        <v>23</v>
      </c>
      <c r="D57" s="64" t="s">
        <v>19</v>
      </c>
      <c r="E57" s="65">
        <v>1</v>
      </c>
      <c r="F57" s="66"/>
      <c r="G57" s="67">
        <f t="shared" si="2"/>
        <v>0</v>
      </c>
      <c r="H57" s="68">
        <v>0.23</v>
      </c>
      <c r="I57" s="69">
        <f t="shared" si="3"/>
        <v>0</v>
      </c>
    </row>
    <row r="58" spans="2:9" ht="30.75" thickBot="1" x14ac:dyDescent="0.3">
      <c r="B58" s="62">
        <v>12</v>
      </c>
      <c r="C58" s="63" t="s">
        <v>38</v>
      </c>
      <c r="D58" s="64" t="s">
        <v>19</v>
      </c>
      <c r="E58" s="65">
        <v>1</v>
      </c>
      <c r="F58" s="66"/>
      <c r="G58" s="67">
        <f t="shared" si="2"/>
        <v>0</v>
      </c>
      <c r="H58" s="68">
        <v>0.23</v>
      </c>
      <c r="I58" s="69">
        <f t="shared" si="3"/>
        <v>0</v>
      </c>
    </row>
    <row r="59" spans="2:9" ht="15.75" thickBot="1" x14ac:dyDescent="0.3">
      <c r="B59" s="62">
        <v>13</v>
      </c>
      <c r="C59" s="70" t="s">
        <v>24</v>
      </c>
      <c r="D59" s="64" t="s">
        <v>18</v>
      </c>
      <c r="E59" s="65">
        <v>1</v>
      </c>
      <c r="F59" s="66"/>
      <c r="G59" s="67">
        <f t="shared" si="2"/>
        <v>0</v>
      </c>
      <c r="H59" s="68">
        <v>0.23</v>
      </c>
      <c r="I59" s="69">
        <f t="shared" si="3"/>
        <v>0</v>
      </c>
    </row>
    <row r="60" spans="2:9" ht="45.75" thickBot="1" x14ac:dyDescent="0.3">
      <c r="B60" s="62">
        <v>14</v>
      </c>
      <c r="C60" s="70" t="s">
        <v>47</v>
      </c>
      <c r="D60" s="64" t="s">
        <v>19</v>
      </c>
      <c r="E60" s="65">
        <v>1</v>
      </c>
      <c r="F60" s="66"/>
      <c r="G60" s="67">
        <f t="shared" si="2"/>
        <v>0</v>
      </c>
      <c r="H60" s="68">
        <v>0.23</v>
      </c>
      <c r="I60" s="69">
        <f t="shared" si="3"/>
        <v>0</v>
      </c>
    </row>
    <row r="61" spans="2:9" ht="15.75" thickBot="1" x14ac:dyDescent="0.3">
      <c r="B61" s="62">
        <v>15</v>
      </c>
      <c r="C61" s="70" t="s">
        <v>25</v>
      </c>
      <c r="D61" s="64" t="s">
        <v>19</v>
      </c>
      <c r="E61" s="65">
        <v>1</v>
      </c>
      <c r="F61" s="66"/>
      <c r="G61" s="67">
        <f t="shared" si="2"/>
        <v>0</v>
      </c>
      <c r="H61" s="68">
        <v>0.23</v>
      </c>
      <c r="I61" s="69">
        <f t="shared" si="3"/>
        <v>0</v>
      </c>
    </row>
    <row r="62" spans="2:9" ht="45.75" thickBot="1" x14ac:dyDescent="0.3">
      <c r="B62" s="62">
        <v>16</v>
      </c>
      <c r="C62" s="70" t="s">
        <v>39</v>
      </c>
      <c r="D62" s="64" t="s">
        <v>19</v>
      </c>
      <c r="E62" s="65">
        <v>1</v>
      </c>
      <c r="F62" s="66"/>
      <c r="G62" s="67">
        <f t="shared" si="2"/>
        <v>0</v>
      </c>
      <c r="H62" s="68">
        <v>0.23</v>
      </c>
      <c r="I62" s="69">
        <f t="shared" si="3"/>
        <v>0</v>
      </c>
    </row>
    <row r="63" spans="2:9" ht="15.75" thickBot="1" x14ac:dyDescent="0.3">
      <c r="B63" s="62">
        <v>17</v>
      </c>
      <c r="C63" s="70" t="s">
        <v>26</v>
      </c>
      <c r="D63" s="64" t="s">
        <v>19</v>
      </c>
      <c r="E63" s="65">
        <v>1</v>
      </c>
      <c r="F63" s="66"/>
      <c r="G63" s="67">
        <f t="shared" si="2"/>
        <v>0</v>
      </c>
      <c r="H63" s="68">
        <v>0.23</v>
      </c>
      <c r="I63" s="69">
        <f t="shared" si="3"/>
        <v>0</v>
      </c>
    </row>
    <row r="64" spans="2:9" ht="15.75" thickBot="1" x14ac:dyDescent="0.3">
      <c r="B64" s="62">
        <v>18</v>
      </c>
      <c r="C64" s="70" t="s">
        <v>27</v>
      </c>
      <c r="D64" s="64" t="s">
        <v>19</v>
      </c>
      <c r="E64" s="65">
        <v>1</v>
      </c>
      <c r="F64" s="66"/>
      <c r="G64" s="67">
        <f t="shared" si="2"/>
        <v>0</v>
      </c>
      <c r="H64" s="68">
        <v>0.23</v>
      </c>
      <c r="I64" s="69">
        <f t="shared" si="3"/>
        <v>0</v>
      </c>
    </row>
    <row r="65" spans="2:10" ht="15.75" thickBot="1" x14ac:dyDescent="0.3">
      <c r="B65" s="62">
        <v>19</v>
      </c>
      <c r="C65" s="70" t="s">
        <v>28</v>
      </c>
      <c r="D65" s="64" t="s">
        <v>19</v>
      </c>
      <c r="E65" s="65">
        <v>1</v>
      </c>
      <c r="F65" s="66"/>
      <c r="G65" s="67">
        <f t="shared" si="2"/>
        <v>0</v>
      </c>
      <c r="H65" s="68">
        <v>0.23</v>
      </c>
      <c r="I65" s="69">
        <f t="shared" si="3"/>
        <v>0</v>
      </c>
    </row>
    <row r="66" spans="2:10" ht="30.75" thickBot="1" x14ac:dyDescent="0.3">
      <c r="B66" s="62">
        <v>20</v>
      </c>
      <c r="C66" s="70" t="s">
        <v>29</v>
      </c>
      <c r="D66" s="64" t="s">
        <v>19</v>
      </c>
      <c r="E66" s="65">
        <v>1</v>
      </c>
      <c r="F66" s="66"/>
      <c r="G66" s="67">
        <f t="shared" si="2"/>
        <v>0</v>
      </c>
      <c r="H66" s="68">
        <v>0.23</v>
      </c>
      <c r="I66" s="69">
        <f t="shared" si="3"/>
        <v>0</v>
      </c>
      <c r="J66" s="33"/>
    </row>
    <row r="67" spans="2:10" ht="90.75" thickBot="1" x14ac:dyDescent="0.3">
      <c r="B67" s="62">
        <v>21</v>
      </c>
      <c r="C67" s="72" t="s">
        <v>59</v>
      </c>
      <c r="D67" s="73" t="s">
        <v>19</v>
      </c>
      <c r="E67" s="74">
        <v>1</v>
      </c>
      <c r="F67" s="75"/>
      <c r="G67" s="67">
        <f t="shared" si="2"/>
        <v>0</v>
      </c>
      <c r="H67" s="68">
        <v>0.23</v>
      </c>
      <c r="I67" s="69">
        <f t="shared" si="3"/>
        <v>0</v>
      </c>
      <c r="J67" s="40"/>
    </row>
    <row r="68" spans="2:10" ht="15.75" thickBot="1" x14ac:dyDescent="0.3">
      <c r="B68" s="76" t="s">
        <v>52</v>
      </c>
      <c r="C68" s="76"/>
      <c r="D68" s="76"/>
      <c r="E68" s="76"/>
      <c r="F68" s="76"/>
      <c r="G68" s="77">
        <f>SUM(G47:G67)</f>
        <v>0</v>
      </c>
      <c r="H68" s="78">
        <v>0.23</v>
      </c>
      <c r="I68" s="79">
        <f>SUM(I47:I67)</f>
        <v>0</v>
      </c>
    </row>
    <row r="69" spans="2:10" ht="15.75" thickBot="1" x14ac:dyDescent="0.3">
      <c r="B69" s="80"/>
      <c r="C69" s="80"/>
      <c r="D69" s="80"/>
      <c r="E69" s="80"/>
      <c r="F69" s="80"/>
      <c r="G69" s="80"/>
      <c r="H69" s="80"/>
      <c r="I69" s="80"/>
    </row>
    <row r="70" spans="2:10" ht="15.75" thickBot="1" x14ac:dyDescent="0.3">
      <c r="B70" s="81"/>
      <c r="C70" s="81"/>
      <c r="D70" s="82" t="s">
        <v>57</v>
      </c>
      <c r="E70" s="83"/>
      <c r="F70" s="84"/>
      <c r="G70" s="85">
        <f>$G$42</f>
        <v>0</v>
      </c>
      <c r="H70" s="86">
        <v>0.23</v>
      </c>
      <c r="I70" s="69">
        <f>$I$42</f>
        <v>0</v>
      </c>
    </row>
    <row r="71" spans="2:10" ht="15.75" thickBot="1" x14ac:dyDescent="0.3">
      <c r="B71" s="81"/>
      <c r="C71" s="81"/>
      <c r="D71" s="82" t="s">
        <v>58</v>
      </c>
      <c r="E71" s="83"/>
      <c r="F71" s="84"/>
      <c r="G71" s="85">
        <f>$G$68</f>
        <v>0</v>
      </c>
      <c r="H71" s="68">
        <v>0.23</v>
      </c>
      <c r="I71" s="69">
        <f>$I$68</f>
        <v>0</v>
      </c>
    </row>
    <row r="72" spans="2:10" ht="16.5" thickBot="1" x14ac:dyDescent="0.3">
      <c r="B72" s="81"/>
      <c r="C72" s="81"/>
      <c r="D72" s="87" t="s">
        <v>53</v>
      </c>
      <c r="E72" s="88"/>
      <c r="F72" s="89"/>
      <c r="G72" s="90">
        <f>SUM(G70:G71)</f>
        <v>0</v>
      </c>
      <c r="H72" s="91">
        <v>0.23</v>
      </c>
      <c r="I72" s="90">
        <f>SUM(I70:I71)</f>
        <v>0</v>
      </c>
    </row>
    <row r="73" spans="2:10" x14ac:dyDescent="0.25">
      <c r="B73" s="81"/>
      <c r="C73" s="81"/>
      <c r="D73" s="81"/>
      <c r="E73" s="81"/>
      <c r="F73" s="81"/>
      <c r="G73" s="81"/>
      <c r="H73" s="81"/>
      <c r="I73" s="81"/>
    </row>
    <row r="74" spans="2:10" x14ac:dyDescent="0.25">
      <c r="B74" s="41"/>
      <c r="C74" s="41"/>
      <c r="D74" s="41"/>
      <c r="E74" s="41"/>
      <c r="F74" s="41"/>
      <c r="G74" s="41"/>
      <c r="H74" s="41"/>
      <c r="I74" s="41"/>
    </row>
    <row r="75" spans="2:10" x14ac:dyDescent="0.25">
      <c r="B75" s="41"/>
      <c r="C75" s="41"/>
      <c r="D75" s="41"/>
      <c r="E75" s="41"/>
      <c r="F75" s="41"/>
      <c r="G75" s="41"/>
      <c r="H75" s="41"/>
      <c r="I75" s="41"/>
    </row>
    <row r="76" spans="2:10" x14ac:dyDescent="0.25">
      <c r="B76" s="41"/>
      <c r="C76" s="41"/>
      <c r="D76" s="41"/>
      <c r="E76" s="41"/>
      <c r="F76" s="41"/>
      <c r="G76" s="41"/>
      <c r="H76" s="41"/>
      <c r="I76" s="41"/>
    </row>
    <row r="77" spans="2:10" x14ac:dyDescent="0.25">
      <c r="B77" s="41"/>
      <c r="C77" s="41"/>
      <c r="D77" s="41"/>
      <c r="E77" s="41"/>
      <c r="F77" s="41"/>
      <c r="G77" s="41"/>
      <c r="H77" s="41"/>
      <c r="I77" s="41"/>
    </row>
    <row r="78" spans="2:10" x14ac:dyDescent="0.25">
      <c r="B78" s="41"/>
      <c r="C78" s="41"/>
      <c r="D78" s="41"/>
      <c r="E78" s="41"/>
      <c r="F78" s="41"/>
      <c r="G78" s="41"/>
      <c r="H78" s="41"/>
      <c r="I78" s="41"/>
    </row>
  </sheetData>
  <mergeCells count="25">
    <mergeCell ref="C21:G21"/>
    <mergeCell ref="C22:G22"/>
    <mergeCell ref="B42:F42"/>
    <mergeCell ref="C16:G16"/>
    <mergeCell ref="C17:G17"/>
    <mergeCell ref="C18:G18"/>
    <mergeCell ref="C19:G19"/>
    <mergeCell ref="C20:G20"/>
    <mergeCell ref="C11:G11"/>
    <mergeCell ref="C12:G12"/>
    <mergeCell ref="C13:G13"/>
    <mergeCell ref="C14:G14"/>
    <mergeCell ref="C15:G15"/>
    <mergeCell ref="C5:G5"/>
    <mergeCell ref="C7:G7"/>
    <mergeCell ref="C8:G8"/>
    <mergeCell ref="C9:G9"/>
    <mergeCell ref="C10:G10"/>
    <mergeCell ref="D72:F72"/>
    <mergeCell ref="B45:I45"/>
    <mergeCell ref="B68:F68"/>
    <mergeCell ref="C26:I26"/>
    <mergeCell ref="C46:I46"/>
    <mergeCell ref="D70:F70"/>
    <mergeCell ref="D71:F71"/>
  </mergeCells>
  <hyperlinks>
    <hyperlink ref="C16" r:id="rId1" display="adres e-mail: helpdesk@hd.pl" xr:uid="{00000000-0004-0000-0000-000000000000}"/>
  </hyperlinks>
  <pageMargins left="0.70866141732283472" right="0.70866141732283472" top="0.74803149606299213" bottom="0.74803149606299213" header="0.51181102362204722" footer="0.51181102362204722"/>
  <pageSetup paperSize="9" scale="67" fitToHeight="0" orientation="portrait" horizontalDpi="300" verticalDpi="300" r:id="rId2"/>
  <headerFooter>
    <oddFooter>Strona &amp;P z &amp;N</oddFooter>
  </headerFooter>
  <rowBreaks count="1" manualBreakCount="1">
    <brk id="4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48660</dc:creator>
  <dc:description/>
  <cp:lastModifiedBy>Lucyna Kośmicka-Skrzypczak</cp:lastModifiedBy>
  <cp:revision>4</cp:revision>
  <cp:lastPrinted>2023-10-12T09:34:21Z</cp:lastPrinted>
  <dcterms:created xsi:type="dcterms:W3CDTF">2022-11-17T18:24:11Z</dcterms:created>
  <dcterms:modified xsi:type="dcterms:W3CDTF">2023-10-17T08:38:27Z</dcterms:modified>
  <dc:language>pl-PL</dc:language>
</cp:coreProperties>
</file>