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216" activeTab="0"/>
  </bookViews>
  <sheets>
    <sheet name="Sheet1" sheetId="1" r:id="rId1"/>
    <sheet name="Arkusz1" sheetId="2" r:id="rId2"/>
    <sheet name="Sheet2" sheetId="3" r:id="rId3"/>
    <sheet name="Sheet3" sheetId="4" r:id="rId4"/>
  </sheets>
  <definedNames>
    <definedName name="_xlnm.Print_Area" localSheetId="0">'Sheet1'!$A$1:$N$38</definedName>
  </definedNames>
  <calcPr fullCalcOnLoad="1"/>
</workbook>
</file>

<file path=xl/sharedStrings.xml><?xml version="1.0" encoding="utf-8"?>
<sst xmlns="http://schemas.openxmlformats.org/spreadsheetml/2006/main" count="115" uniqueCount="79">
  <si>
    <t>L.P.</t>
  </si>
  <si>
    <t>NAZWA TOWARU</t>
  </si>
  <si>
    <t>OPIS TOWARU</t>
  </si>
  <si>
    <t>PŻ DŁUGOPOLE</t>
  </si>
  <si>
    <t>PŻ JAN</t>
  </si>
  <si>
    <t>PŻ JUBILAT  I ADAM</t>
  </si>
  <si>
    <t>J.M.</t>
  </si>
  <si>
    <t>WARTOŚĆ NETTO</t>
  </si>
  <si>
    <t>WARTOŚĆ PODATKU VAT</t>
  </si>
  <si>
    <t>WARTOŚĆ BRUTTO</t>
  </si>
  <si>
    <t>Groszek ptysiowy</t>
  </si>
  <si>
    <t>op. jedn. 0,125 kg</t>
  </si>
  <si>
    <t>kg</t>
  </si>
  <si>
    <t>Kasza gryczana</t>
  </si>
  <si>
    <t>op. jedn. 5 kg</t>
  </si>
  <si>
    <t>Kasza jęczmienna</t>
  </si>
  <si>
    <t>op. jedn. 1 kg</t>
  </si>
  <si>
    <t>Kasza kukurydziana</t>
  </si>
  <si>
    <t>op. jedn. 0,5 kg</t>
  </si>
  <si>
    <t>Kasza manna</t>
  </si>
  <si>
    <t>------------------</t>
  </si>
  <si>
    <t>Kasza pęczak</t>
  </si>
  <si>
    <t>Kleik  ryżowy</t>
  </si>
  <si>
    <t>szt</t>
  </si>
  <si>
    <t>Makaron</t>
  </si>
  <si>
    <t xml:space="preserve">Typu spaghetti. Składniki:  Mąka makaronowa pszenna, woda. </t>
  </si>
  <si>
    <t xml:space="preserve">Makaron </t>
  </si>
  <si>
    <t xml:space="preserve">Typ łazankowy z pszenicy durum. Składniki:  Mąka makaronowa pszenna, woda. </t>
  </si>
  <si>
    <t>Makaron sojowy</t>
  </si>
  <si>
    <t>op.  1 kg</t>
  </si>
  <si>
    <t>Mąka bezglutenowa</t>
  </si>
  <si>
    <t>Mąka pszenna</t>
  </si>
  <si>
    <t>Mąka ziemniaczana</t>
  </si>
  <si>
    <t>op. jedn.1kg</t>
  </si>
  <si>
    <t>Musli z susz.owocami</t>
  </si>
  <si>
    <t>Skład: pełnowartościowa mieszanka płatków zbożowych owsianych, jęczmiennych, żytnich, pszennych i kukurydzianych oraz suszonych owoców.</t>
  </si>
  <si>
    <t>Płatki jęczmienne</t>
  </si>
  <si>
    <t>Płatki kukurydziane</t>
  </si>
  <si>
    <t xml:space="preserve">op. jedn. 1kg </t>
  </si>
  <si>
    <t>Płatki owsiane</t>
  </si>
  <si>
    <t>op. jedn. 0,5kg</t>
  </si>
  <si>
    <t xml:space="preserve">Ryż biały długi. Opakowanie: torebka papierowa, 1 kg. </t>
  </si>
  <si>
    <t>Kasza jaglana</t>
  </si>
  <si>
    <t>op. 400g</t>
  </si>
  <si>
    <t>Chleb bezglutenowy</t>
  </si>
  <si>
    <t xml:space="preserve">op.300g </t>
  </si>
  <si>
    <t xml:space="preserve">                                                                                                                      RAZEM:</t>
  </si>
  <si>
    <t>-----------------</t>
  </si>
  <si>
    <t>PŻ WOJCIECH</t>
  </si>
  <si>
    <t>Płatki kukurydziane bez glutenu</t>
  </si>
  <si>
    <t>250g</t>
  </si>
  <si>
    <t>op.160g</t>
  </si>
  <si>
    <t xml:space="preserve">Ryż jasminowy biały. Opakowanie: torebka papierowa, 1 kg. </t>
  </si>
  <si>
    <t>Ryz jaśminowy</t>
  </si>
  <si>
    <t>op. 0,5 kg</t>
  </si>
  <si>
    <t>Makaron ryżowy</t>
  </si>
  <si>
    <t>Mąka kukurydziana</t>
  </si>
  <si>
    <t>Płatki  czekoladowe</t>
  </si>
  <si>
    <t xml:space="preserve">op. jedn. 0,5kg </t>
  </si>
  <si>
    <t>op. 5kg</t>
  </si>
  <si>
    <t>Różne formy: świderki, kolanka, muszelki, kokardki, rurka cięta. Skład: mąka makaronowa, woda, op. od 0,5 do 2 kg</t>
  </si>
  <si>
    <t>op. 1 kg</t>
  </si>
  <si>
    <t>Kasza kuskus</t>
  </si>
  <si>
    <t>Ryż długoziarnisty</t>
  </si>
  <si>
    <t>Ryż biały długi</t>
  </si>
  <si>
    <t>Ryż do sushi</t>
  </si>
  <si>
    <t>drobnoziarnisty, kleisty, op. 0,5 kg</t>
  </si>
  <si>
    <t>CENA JEDN. NETTO</t>
  </si>
  <si>
    <t>Różne formy: świderki, kolanka, muszelki, kokardki, rurka cięta (penne), łazanki. Skład: Mąka z pszenicy durum, niewielka ilośc jaj. Op. Od 0,5 do 2kg Lubella lub równoważny</t>
  </si>
  <si>
    <t>szt.</t>
  </si>
  <si>
    <t>Sukcesywne dostawy przemiału ziarna i skrobii</t>
  </si>
  <si>
    <t>mąka tortowa</t>
  </si>
  <si>
    <t>koncentrat bezglutenowy</t>
  </si>
  <si>
    <t>skrobia pszenna bezglutenowa op. 500g</t>
  </si>
  <si>
    <t>SZACUNKOWA ILOŚĆ RAZEM</t>
  </si>
  <si>
    <t xml:space="preserve">ELEKTRONICZNY PODPIS WYKONAWCY lub 
osoby uprawnionej do składania oświadczeń woli 
 w imieniu Wykonawcy, w postaci:
- kwalifikowanego podpisu elektronicznego,
- LUB podpisu zaufanego, 
- LUB podpisu osobistego e-dowód. </t>
  </si>
  <si>
    <t>AKTUALNA STAWKA PODATKU VAT*</t>
  </si>
  <si>
    <t>* Wykonawca samodzielnie wpisuje stawkę % VAT oraz nalicza wartość podatku VAT.</t>
  </si>
  <si>
    <t>xxxx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</si>
</sst>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€-407];[Red]\-#,##0.00\ [$€-407]"/>
    <numFmt numFmtId="167" formatCode="#,##0.00\ [$zł-415];[Red]\-#,##0.00\ [$zł-415]"/>
    <numFmt numFmtId="168" formatCode="\ #,##0.00&quot; zł &quot;;\-#,##0.00&quot; zł &quot;;&quot; -&quot;#&quot; zł &quot;;@\ "/>
    <numFmt numFmtId="169" formatCode="0.000"/>
  </numFmts>
  <fonts count="52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1"/>
      <color indexed="8"/>
      <name val="Arial1"/>
      <family val="0"/>
    </font>
    <font>
      <b/>
      <i/>
      <u val="single"/>
      <sz val="11"/>
      <color indexed="8"/>
      <name val="Arial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sz val="9"/>
      <name val="Tahoma"/>
      <family val="2"/>
    </font>
    <font>
      <sz val="11"/>
      <color indexed="8"/>
      <name val="Czcionka tekstu podstawowego"/>
      <family val="0"/>
    </font>
    <font>
      <sz val="11"/>
      <color indexed="8"/>
      <name val="Arial2"/>
      <family val="0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b/>
      <sz val="9"/>
      <name val="Tahoma"/>
      <family val="2"/>
    </font>
    <font>
      <sz val="11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11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2" fillId="0" borderId="0" applyNumberFormat="0" applyBorder="0" applyProtection="0">
      <alignment/>
    </xf>
    <xf numFmtId="0" fontId="3" fillId="0" borderId="0">
      <alignment/>
      <protection/>
    </xf>
    <xf numFmtId="0" fontId="12" fillId="0" borderId="0" applyNumberFormat="0" applyBorder="0" applyProtection="0">
      <alignment/>
    </xf>
    <xf numFmtId="0" fontId="46" fillId="27" borderId="1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8" fillId="0" borderId="10" xfId="55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8" fillId="0" borderId="10" xfId="55" applyFont="1" applyFill="1" applyBorder="1" applyAlignment="1">
      <alignment horizontal="justify" vertical="center"/>
      <protection/>
    </xf>
    <xf numFmtId="0" fontId="9" fillId="0" borderId="10" xfId="55" applyFont="1" applyFill="1" applyBorder="1" applyAlignment="1">
      <alignment horizontal="center" vertical="center"/>
      <protection/>
    </xf>
    <xf numFmtId="167" fontId="8" fillId="0" borderId="10" xfId="55" applyNumberFormat="1" applyFont="1" applyFill="1" applyBorder="1" applyAlignment="1">
      <alignment horizontal="right" vertical="center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vertical="center"/>
      <protection/>
    </xf>
    <xf numFmtId="0" fontId="9" fillId="0" borderId="10" xfId="55" applyFont="1" applyFill="1" applyBorder="1" applyAlignment="1" quotePrefix="1">
      <alignment horizontal="center" vertical="center"/>
      <protection/>
    </xf>
    <xf numFmtId="0" fontId="8" fillId="0" borderId="11" xfId="55" applyFont="1" applyFill="1" applyBorder="1" applyAlignment="1">
      <alignment horizontal="justify" vertical="center"/>
      <protection/>
    </xf>
    <xf numFmtId="0" fontId="5" fillId="0" borderId="0" xfId="0" applyFont="1" applyFill="1" applyAlignment="1">
      <alignment/>
    </xf>
    <xf numFmtId="0" fontId="9" fillId="0" borderId="11" xfId="55" applyFont="1" applyFill="1" applyBorder="1" applyAlignment="1">
      <alignment horizontal="center" vertical="center"/>
      <protection/>
    </xf>
    <xf numFmtId="0" fontId="7" fillId="33" borderId="10" xfId="55" applyFont="1" applyFill="1" applyBorder="1" applyAlignment="1">
      <alignment horizontal="center" vertical="center"/>
      <protection/>
    </xf>
    <xf numFmtId="0" fontId="5" fillId="33" borderId="0" xfId="0" applyFont="1" applyFill="1" applyAlignment="1">
      <alignment horizontal="center"/>
    </xf>
    <xf numFmtId="0" fontId="10" fillId="0" borderId="10" xfId="55" applyFont="1" applyFill="1" applyBorder="1" applyAlignment="1">
      <alignment horizontal="justify" vertical="center"/>
      <protection/>
    </xf>
    <xf numFmtId="0" fontId="8" fillId="0" borderId="12" xfId="55" applyFont="1" applyFill="1" applyBorder="1" applyAlignment="1">
      <alignment horizontal="center" vertical="center"/>
      <protection/>
    </xf>
    <xf numFmtId="0" fontId="8" fillId="0" borderId="12" xfId="55" applyFont="1" applyFill="1" applyBorder="1" applyAlignment="1">
      <alignment horizontal="justify" vertical="center"/>
      <protection/>
    </xf>
    <xf numFmtId="0" fontId="9" fillId="0" borderId="12" xfId="55" applyFont="1" applyFill="1" applyBorder="1" applyAlignment="1">
      <alignment horizontal="center" vertical="center" wrapText="1"/>
      <protection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 horizontal="center"/>
    </xf>
    <xf numFmtId="0" fontId="10" fillId="0" borderId="10" xfId="55" applyFont="1" applyFill="1" applyBorder="1" applyAlignment="1">
      <alignment horizontal="center" vertical="center"/>
      <protection/>
    </xf>
    <xf numFmtId="0" fontId="17" fillId="0" borderId="10" xfId="55" applyFont="1" applyFill="1" applyBorder="1" applyAlignment="1">
      <alignment horizontal="center" vertical="center" wrapText="1"/>
      <protection/>
    </xf>
    <xf numFmtId="0" fontId="10" fillId="33" borderId="10" xfId="55" applyFont="1" applyFill="1" applyBorder="1" applyAlignment="1">
      <alignment horizontal="center" vertical="center"/>
      <protection/>
    </xf>
    <xf numFmtId="0" fontId="8" fillId="33" borderId="10" xfId="55" applyFont="1" applyFill="1" applyBorder="1" applyAlignment="1">
      <alignment horizontal="center" vertical="center"/>
      <protection/>
    </xf>
    <xf numFmtId="167" fontId="9" fillId="33" borderId="11" xfId="54" applyNumberFormat="1" applyFont="1" applyFill="1" applyBorder="1" applyAlignment="1">
      <alignment vertical="center"/>
    </xf>
    <xf numFmtId="167" fontId="7" fillId="33" borderId="10" xfId="44" applyNumberFormat="1" applyFont="1" applyFill="1" applyBorder="1" applyAlignment="1" applyProtection="1">
      <alignment horizontal="right" vertical="center"/>
      <protection/>
    </xf>
    <xf numFmtId="9" fontId="7" fillId="33" borderId="10" xfId="44" applyNumberFormat="1" applyFont="1" applyFill="1" applyBorder="1" applyAlignment="1">
      <alignment horizontal="right" vertical="center"/>
      <protection/>
    </xf>
    <xf numFmtId="0" fontId="8" fillId="33" borderId="11" xfId="55" applyFont="1" applyFill="1" applyBorder="1" applyAlignment="1">
      <alignment horizontal="center" vertical="center"/>
      <protection/>
    </xf>
    <xf numFmtId="0" fontId="8" fillId="33" borderId="12" xfId="55" applyFont="1" applyFill="1" applyBorder="1" applyAlignment="1">
      <alignment horizontal="center" vertical="center"/>
      <protection/>
    </xf>
    <xf numFmtId="9" fontId="7" fillId="33" borderId="12" xfId="44" applyNumberFormat="1" applyFont="1" applyFill="1" applyBorder="1" applyAlignment="1">
      <alignment horizontal="right" vertical="center"/>
      <protection/>
    </xf>
    <xf numFmtId="9" fontId="15" fillId="33" borderId="10" xfId="44" applyNumberFormat="1" applyFont="1" applyFill="1" applyBorder="1" applyAlignment="1">
      <alignment horizontal="right" vertical="center"/>
      <protection/>
    </xf>
    <xf numFmtId="0" fontId="5" fillId="33" borderId="0" xfId="0" applyFont="1" applyFill="1" applyAlignment="1">
      <alignment/>
    </xf>
    <xf numFmtId="167" fontId="18" fillId="33" borderId="13" xfId="0" applyNumberFormat="1" applyFont="1" applyFill="1" applyBorder="1" applyAlignment="1">
      <alignment/>
    </xf>
    <xf numFmtId="167" fontId="18" fillId="0" borderId="13" xfId="0" applyNumberFormat="1" applyFont="1" applyFill="1" applyBorder="1" applyAlignment="1">
      <alignment/>
    </xf>
    <xf numFmtId="0" fontId="10" fillId="33" borderId="11" xfId="55" applyFont="1" applyFill="1" applyBorder="1" applyAlignment="1">
      <alignment horizontal="center" vertical="center"/>
      <protection/>
    </xf>
    <xf numFmtId="0" fontId="10" fillId="33" borderId="10" xfId="55" applyFont="1" applyFill="1" applyBorder="1" applyAlignment="1">
      <alignment horizontal="center" vertical="center"/>
      <protection/>
    </xf>
    <xf numFmtId="0" fontId="10" fillId="33" borderId="12" xfId="55" applyFont="1" applyFill="1" applyBorder="1" applyAlignment="1">
      <alignment horizontal="center" vertical="center"/>
      <protection/>
    </xf>
    <xf numFmtId="0" fontId="15" fillId="33" borderId="12" xfId="55" applyFont="1" applyFill="1" applyBorder="1" applyAlignment="1">
      <alignment horizontal="center" vertical="center"/>
      <protection/>
    </xf>
    <xf numFmtId="0" fontId="15" fillId="33" borderId="10" xfId="55" applyFont="1" applyFill="1" applyBorder="1" applyAlignment="1">
      <alignment horizontal="center" vertical="center"/>
      <protection/>
    </xf>
    <xf numFmtId="0" fontId="15" fillId="33" borderId="11" xfId="55" applyFont="1" applyFill="1" applyBorder="1" applyAlignment="1">
      <alignment horizontal="center" vertical="center"/>
      <protection/>
    </xf>
    <xf numFmtId="0" fontId="10" fillId="33" borderId="11" xfId="55" applyFont="1" applyFill="1" applyBorder="1" applyAlignment="1">
      <alignment horizontal="center" vertical="center"/>
      <protection/>
    </xf>
    <xf numFmtId="0" fontId="10" fillId="33" borderId="10" xfId="55" applyFont="1" applyFill="1" applyBorder="1" applyAlignment="1">
      <alignment horizontal="center" vertical="center"/>
      <protection/>
    </xf>
    <xf numFmtId="0" fontId="10" fillId="33" borderId="11" xfId="55" applyFont="1" applyFill="1" applyBorder="1" applyAlignment="1">
      <alignment horizontal="center" vertical="center"/>
      <protection/>
    </xf>
    <xf numFmtId="0" fontId="10" fillId="33" borderId="10" xfId="55" applyFont="1" applyFill="1" applyBorder="1" applyAlignment="1">
      <alignment horizontal="center" vertical="center"/>
      <protection/>
    </xf>
    <xf numFmtId="0" fontId="10" fillId="33" borderId="12" xfId="55" applyFont="1" applyFill="1" applyBorder="1" applyAlignment="1">
      <alignment horizontal="center" vertical="center"/>
      <protection/>
    </xf>
    <xf numFmtId="0" fontId="10" fillId="33" borderId="11" xfId="55" applyFont="1" applyFill="1" applyBorder="1" applyAlignment="1">
      <alignment horizontal="center" vertical="center"/>
      <protection/>
    </xf>
    <xf numFmtId="0" fontId="10" fillId="33" borderId="10" xfId="55" applyFont="1" applyFill="1" applyBorder="1" applyAlignment="1">
      <alignment horizontal="center" vertical="center"/>
      <protection/>
    </xf>
    <xf numFmtId="0" fontId="10" fillId="33" borderId="12" xfId="55" applyFont="1" applyFill="1" applyBorder="1" applyAlignment="1">
      <alignment horizontal="center" vertical="center"/>
      <protection/>
    </xf>
    <xf numFmtId="167" fontId="7" fillId="0" borderId="14" xfId="55" applyNumberFormat="1" applyFont="1" applyFill="1" applyBorder="1" applyAlignment="1">
      <alignment horizontal="left" vertical="center" wrapText="1"/>
      <protection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4" fillId="0" borderId="0" xfId="0" applyFont="1" applyFill="1" applyBorder="1" applyAlignment="1">
      <alignment horizontal="center" wrapText="1"/>
    </xf>
    <xf numFmtId="0" fontId="7" fillId="33" borderId="10" xfId="55" applyFont="1" applyFill="1" applyBorder="1" applyAlignment="1">
      <alignment horizontal="center" vertical="center" wrapText="1"/>
      <protection/>
    </xf>
    <xf numFmtId="167" fontId="7" fillId="33" borderId="10" xfId="55" applyNumberFormat="1" applyFont="1" applyFill="1" applyBorder="1" applyAlignment="1">
      <alignment horizontal="center" vertical="center" wrapText="1"/>
      <protection/>
    </xf>
    <xf numFmtId="167" fontId="13" fillId="33" borderId="10" xfId="55" applyNumberFormat="1" applyFont="1" applyFill="1" applyBorder="1" applyAlignment="1">
      <alignment horizontal="center" vertical="center" wrapText="1"/>
      <protection/>
    </xf>
    <xf numFmtId="167" fontId="7" fillId="0" borderId="10" xfId="55" applyNumberFormat="1" applyFont="1" applyFill="1" applyBorder="1" applyAlignment="1">
      <alignment horizontal="center" vertical="center" wrapText="1"/>
      <protection/>
    </xf>
    <xf numFmtId="0" fontId="15" fillId="33" borderId="10" xfId="55" applyFont="1" applyFill="1" applyBorder="1" applyAlignment="1">
      <alignment horizontal="center" vertical="center" textRotation="90" wrapText="1"/>
      <protection/>
    </xf>
    <xf numFmtId="167" fontId="7" fillId="0" borderId="17" xfId="55" applyNumberFormat="1" applyFont="1" applyFill="1" applyBorder="1" applyAlignment="1">
      <alignment horizontal="center" vertical="center"/>
      <protection/>
    </xf>
    <xf numFmtId="167" fontId="7" fillId="0" borderId="18" xfId="55" applyNumberFormat="1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55" applyFont="1" applyFill="1" applyBorder="1" applyAlignment="1">
      <alignment horizontal="center" vertical="center" wrapText="1"/>
      <protection/>
    </xf>
    <xf numFmtId="167" fontId="14" fillId="33" borderId="13" xfId="0" applyNumberFormat="1" applyFont="1" applyFill="1" applyBorder="1" applyAlignment="1">
      <alignment horizont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Currency 1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4" xfId="56"/>
    <cellStyle name="Obliczenia" xfId="57"/>
    <cellStyle name="Percent" xfId="58"/>
    <cellStyle name="Result" xfId="59"/>
    <cellStyle name="Result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BreakPreview" zoomScaleSheetLayoutView="100" zoomScalePageLayoutView="0" workbookViewId="0" topLeftCell="A1">
      <selection activeCell="J4" sqref="J4"/>
    </sheetView>
  </sheetViews>
  <sheetFormatPr defaultColWidth="9.00390625" defaultRowHeight="14.25"/>
  <cols>
    <col min="1" max="1" width="4.25390625" style="10" customWidth="1"/>
    <col min="2" max="2" width="14.25390625" style="10" customWidth="1"/>
    <col min="3" max="3" width="16.375" style="10" customWidth="1"/>
    <col min="4" max="4" width="6.875" style="18" hidden="1" customWidth="1"/>
    <col min="5" max="6" width="6.625" style="19" hidden="1" customWidth="1"/>
    <col min="7" max="7" width="7.875" style="18" hidden="1" customWidth="1"/>
    <col min="8" max="8" width="8.50390625" style="13" customWidth="1"/>
    <col min="9" max="9" width="6.625" style="13" customWidth="1"/>
    <col min="10" max="10" width="8.25390625" style="31" customWidth="1"/>
    <col min="11" max="11" width="13.00390625" style="31" customWidth="1"/>
    <col min="12" max="12" width="7.375" style="31" customWidth="1"/>
    <col min="13" max="13" width="11.75390625" style="10" customWidth="1"/>
    <col min="14" max="14" width="13.75390625" style="10" customWidth="1"/>
    <col min="15" max="16384" width="9.00390625" style="2" customWidth="1"/>
  </cols>
  <sheetData>
    <row r="1" spans="1:14" ht="24.75" customHeight="1">
      <c r="A1" s="61" t="s">
        <v>70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4.25" customHeight="1">
      <c r="A2" s="62" t="s">
        <v>0</v>
      </c>
      <c r="B2" s="62" t="s">
        <v>1</v>
      </c>
      <c r="C2" s="62" t="s">
        <v>2</v>
      </c>
      <c r="D2" s="56" t="s">
        <v>3</v>
      </c>
      <c r="E2" s="56" t="s">
        <v>4</v>
      </c>
      <c r="F2" s="56" t="s">
        <v>48</v>
      </c>
      <c r="G2" s="56" t="s">
        <v>5</v>
      </c>
      <c r="H2" s="52" t="s">
        <v>74</v>
      </c>
      <c r="I2" s="52" t="s">
        <v>6</v>
      </c>
      <c r="J2" s="53" t="s">
        <v>67</v>
      </c>
      <c r="K2" s="53" t="s">
        <v>7</v>
      </c>
      <c r="L2" s="54" t="s">
        <v>76</v>
      </c>
      <c r="M2" s="55" t="s">
        <v>8</v>
      </c>
      <c r="N2" s="55" t="s">
        <v>9</v>
      </c>
    </row>
    <row r="3" spans="1:14" ht="54" customHeight="1">
      <c r="A3" s="62"/>
      <c r="B3" s="62"/>
      <c r="C3" s="62"/>
      <c r="D3" s="56"/>
      <c r="E3" s="56"/>
      <c r="F3" s="56"/>
      <c r="G3" s="56"/>
      <c r="H3" s="52"/>
      <c r="I3" s="52"/>
      <c r="J3" s="53"/>
      <c r="K3" s="53"/>
      <c r="L3" s="54"/>
      <c r="M3" s="55"/>
      <c r="N3" s="55"/>
    </row>
    <row r="4" spans="1:14" ht="24.75" customHeight="1">
      <c r="A4" s="1">
        <v>1</v>
      </c>
      <c r="B4" s="3" t="s">
        <v>44</v>
      </c>
      <c r="C4" s="4" t="s">
        <v>45</v>
      </c>
      <c r="D4" s="45">
        <v>300</v>
      </c>
      <c r="E4" s="35">
        <v>25</v>
      </c>
      <c r="F4" s="43">
        <v>30</v>
      </c>
      <c r="G4" s="39">
        <v>300</v>
      </c>
      <c r="H4" s="12">
        <v>655</v>
      </c>
      <c r="I4" s="23" t="s">
        <v>69</v>
      </c>
      <c r="J4" s="24"/>
      <c r="K4" s="25">
        <f>ROUND(J4*H4,2)</f>
        <v>0</v>
      </c>
      <c r="L4" s="26"/>
      <c r="M4" s="5">
        <f>ROUND(L4*K4,2)</f>
        <v>0</v>
      </c>
      <c r="N4" s="5">
        <f>M4+K4</f>
        <v>0</v>
      </c>
    </row>
    <row r="5" spans="1:14" ht="24.75" customHeight="1">
      <c r="A5" s="1">
        <v>2</v>
      </c>
      <c r="B5" s="3" t="s">
        <v>10</v>
      </c>
      <c r="C5" s="4" t="s">
        <v>11</v>
      </c>
      <c r="D5" s="45">
        <v>0</v>
      </c>
      <c r="E5" s="35">
        <v>15</v>
      </c>
      <c r="F5" s="43">
        <v>5</v>
      </c>
      <c r="G5" s="39">
        <v>15</v>
      </c>
      <c r="H5" s="12">
        <v>35</v>
      </c>
      <c r="I5" s="23" t="s">
        <v>12</v>
      </c>
      <c r="J5" s="24"/>
      <c r="K5" s="25">
        <f aca="true" t="shared" si="0" ref="K5:K35">ROUND(J5*H5,2)</f>
        <v>0</v>
      </c>
      <c r="L5" s="26"/>
      <c r="M5" s="5">
        <f aca="true" t="shared" si="1" ref="M5:M35">ROUND(L5*K5,2)</f>
        <v>0</v>
      </c>
      <c r="N5" s="5">
        <f aca="true" t="shared" si="2" ref="N5:N35">M5+K5</f>
        <v>0</v>
      </c>
    </row>
    <row r="6" spans="1:14" ht="24.75" customHeight="1">
      <c r="A6" s="1">
        <v>3</v>
      </c>
      <c r="B6" s="3" t="s">
        <v>13</v>
      </c>
      <c r="C6" s="4" t="s">
        <v>14</v>
      </c>
      <c r="D6" s="45">
        <v>200</v>
      </c>
      <c r="E6" s="35">
        <v>150</v>
      </c>
      <c r="F6" s="43">
        <v>25</v>
      </c>
      <c r="G6" s="39">
        <v>300</v>
      </c>
      <c r="H6" s="12">
        <v>675</v>
      </c>
      <c r="I6" s="23" t="s">
        <v>12</v>
      </c>
      <c r="J6" s="24"/>
      <c r="K6" s="25">
        <f t="shared" si="0"/>
        <v>0</v>
      </c>
      <c r="L6" s="26"/>
      <c r="M6" s="5">
        <f t="shared" si="1"/>
        <v>0</v>
      </c>
      <c r="N6" s="5">
        <f t="shared" si="2"/>
        <v>0</v>
      </c>
    </row>
    <row r="7" spans="1:14" ht="24.75" customHeight="1">
      <c r="A7" s="1">
        <v>4</v>
      </c>
      <c r="B7" s="3" t="s">
        <v>42</v>
      </c>
      <c r="C7" s="4" t="s">
        <v>43</v>
      </c>
      <c r="D7" s="45">
        <v>50</v>
      </c>
      <c r="E7" s="35">
        <v>30</v>
      </c>
      <c r="F7" s="43">
        <v>2</v>
      </c>
      <c r="G7" s="39">
        <v>10</v>
      </c>
      <c r="H7" s="12">
        <v>92</v>
      </c>
      <c r="I7" s="23" t="s">
        <v>23</v>
      </c>
      <c r="J7" s="24"/>
      <c r="K7" s="25">
        <f t="shared" si="0"/>
        <v>0</v>
      </c>
      <c r="L7" s="26"/>
      <c r="M7" s="5">
        <f t="shared" si="1"/>
        <v>0</v>
      </c>
      <c r="N7" s="5">
        <f t="shared" si="2"/>
        <v>0</v>
      </c>
    </row>
    <row r="8" spans="1:14" ht="24.75" customHeight="1">
      <c r="A8" s="1">
        <v>5</v>
      </c>
      <c r="B8" s="3" t="s">
        <v>15</v>
      </c>
      <c r="C8" s="4" t="s">
        <v>16</v>
      </c>
      <c r="D8" s="45">
        <v>700</v>
      </c>
      <c r="E8" s="35">
        <v>240</v>
      </c>
      <c r="F8" s="43">
        <v>20</v>
      </c>
      <c r="G8" s="39">
        <v>100</v>
      </c>
      <c r="H8" s="12">
        <v>1060</v>
      </c>
      <c r="I8" s="23" t="s">
        <v>12</v>
      </c>
      <c r="J8" s="24"/>
      <c r="K8" s="25">
        <f t="shared" si="0"/>
        <v>0</v>
      </c>
      <c r="L8" s="26"/>
      <c r="M8" s="5">
        <f t="shared" si="1"/>
        <v>0</v>
      </c>
      <c r="N8" s="5">
        <f t="shared" si="2"/>
        <v>0</v>
      </c>
    </row>
    <row r="9" spans="1:14" ht="24.75" customHeight="1">
      <c r="A9" s="1">
        <v>6</v>
      </c>
      <c r="B9" s="3" t="s">
        <v>17</v>
      </c>
      <c r="C9" s="4" t="s">
        <v>18</v>
      </c>
      <c r="D9" s="45">
        <v>120</v>
      </c>
      <c r="E9" s="35">
        <v>20</v>
      </c>
      <c r="F9" s="43">
        <v>5</v>
      </c>
      <c r="G9" s="39">
        <v>100</v>
      </c>
      <c r="H9" s="12">
        <v>245</v>
      </c>
      <c r="I9" s="23" t="s">
        <v>12</v>
      </c>
      <c r="J9" s="24"/>
      <c r="K9" s="25">
        <f t="shared" si="0"/>
        <v>0</v>
      </c>
      <c r="L9" s="26"/>
      <c r="M9" s="5">
        <f t="shared" si="1"/>
        <v>0</v>
      </c>
      <c r="N9" s="5">
        <f t="shared" si="2"/>
        <v>0</v>
      </c>
    </row>
    <row r="10" spans="1:14" ht="24.75" customHeight="1">
      <c r="A10" s="1">
        <v>7</v>
      </c>
      <c r="B10" s="3" t="s">
        <v>62</v>
      </c>
      <c r="C10" s="4" t="s">
        <v>61</v>
      </c>
      <c r="D10" s="45">
        <v>0</v>
      </c>
      <c r="E10" s="35">
        <v>5</v>
      </c>
      <c r="F10" s="43">
        <v>20</v>
      </c>
      <c r="G10" s="40">
        <v>0</v>
      </c>
      <c r="H10" s="12">
        <v>25</v>
      </c>
      <c r="I10" s="23" t="s">
        <v>12</v>
      </c>
      <c r="J10" s="24"/>
      <c r="K10" s="25">
        <f t="shared" si="0"/>
        <v>0</v>
      </c>
      <c r="L10" s="26"/>
      <c r="M10" s="5">
        <f t="shared" si="1"/>
        <v>0</v>
      </c>
      <c r="N10" s="5">
        <f t="shared" si="2"/>
        <v>0</v>
      </c>
    </row>
    <row r="11" spans="1:14" ht="24.75" customHeight="1">
      <c r="A11" s="1">
        <v>8</v>
      </c>
      <c r="B11" s="3" t="s">
        <v>19</v>
      </c>
      <c r="C11" s="4" t="s">
        <v>20</v>
      </c>
      <c r="D11" s="45">
        <v>210</v>
      </c>
      <c r="E11" s="35">
        <v>50</v>
      </c>
      <c r="F11" s="43">
        <v>5</v>
      </c>
      <c r="G11" s="39">
        <v>370</v>
      </c>
      <c r="H11" s="12">
        <v>635</v>
      </c>
      <c r="I11" s="23" t="s">
        <v>12</v>
      </c>
      <c r="J11" s="24"/>
      <c r="K11" s="25">
        <f t="shared" si="0"/>
        <v>0</v>
      </c>
      <c r="L11" s="26"/>
      <c r="M11" s="5">
        <f t="shared" si="1"/>
        <v>0</v>
      </c>
      <c r="N11" s="5">
        <f t="shared" si="2"/>
        <v>0</v>
      </c>
    </row>
    <row r="12" spans="1:14" ht="24.75" customHeight="1">
      <c r="A12" s="1">
        <v>9</v>
      </c>
      <c r="B12" s="3" t="s">
        <v>21</v>
      </c>
      <c r="C12" s="4" t="s">
        <v>20</v>
      </c>
      <c r="D12" s="45">
        <v>0</v>
      </c>
      <c r="E12" s="35">
        <v>60</v>
      </c>
      <c r="F12" s="43">
        <v>20</v>
      </c>
      <c r="G12" s="39">
        <v>400</v>
      </c>
      <c r="H12" s="12">
        <v>480</v>
      </c>
      <c r="I12" s="23" t="s">
        <v>12</v>
      </c>
      <c r="J12" s="24"/>
      <c r="K12" s="25">
        <f t="shared" si="0"/>
        <v>0</v>
      </c>
      <c r="L12" s="26"/>
      <c r="M12" s="5">
        <f t="shared" si="1"/>
        <v>0</v>
      </c>
      <c r="N12" s="5">
        <f t="shared" si="2"/>
        <v>0</v>
      </c>
    </row>
    <row r="13" spans="1:14" ht="24.75" customHeight="1">
      <c r="A13" s="1">
        <v>10</v>
      </c>
      <c r="B13" s="3" t="s">
        <v>22</v>
      </c>
      <c r="C13" s="4" t="s">
        <v>51</v>
      </c>
      <c r="D13" s="45">
        <v>5</v>
      </c>
      <c r="E13" s="35">
        <v>2</v>
      </c>
      <c r="F13" s="43">
        <v>5</v>
      </c>
      <c r="G13" s="39">
        <v>10</v>
      </c>
      <c r="H13" s="12">
        <v>22</v>
      </c>
      <c r="I13" s="23" t="s">
        <v>23</v>
      </c>
      <c r="J13" s="24"/>
      <c r="K13" s="25">
        <f t="shared" si="0"/>
        <v>0</v>
      </c>
      <c r="L13" s="26"/>
      <c r="M13" s="5">
        <f t="shared" si="1"/>
        <v>0</v>
      </c>
      <c r="N13" s="5">
        <f t="shared" si="2"/>
        <v>0</v>
      </c>
    </row>
    <row r="14" spans="1:14" ht="66.75" customHeight="1">
      <c r="A14" s="1">
        <v>11</v>
      </c>
      <c r="B14" s="3" t="s">
        <v>24</v>
      </c>
      <c r="C14" s="6" t="s">
        <v>60</v>
      </c>
      <c r="D14" s="45">
        <v>500</v>
      </c>
      <c r="E14" s="35">
        <v>0</v>
      </c>
      <c r="F14" s="43">
        <v>0</v>
      </c>
      <c r="G14" s="39">
        <v>500</v>
      </c>
      <c r="H14" s="12">
        <v>1000</v>
      </c>
      <c r="I14" s="23" t="s">
        <v>12</v>
      </c>
      <c r="J14" s="24"/>
      <c r="K14" s="25">
        <f t="shared" si="0"/>
        <v>0</v>
      </c>
      <c r="L14" s="26"/>
      <c r="M14" s="5">
        <f t="shared" si="1"/>
        <v>0</v>
      </c>
      <c r="N14" s="5">
        <f t="shared" si="2"/>
        <v>0</v>
      </c>
    </row>
    <row r="15" spans="1:14" ht="74.25" customHeight="1">
      <c r="A15" s="1">
        <v>12</v>
      </c>
      <c r="B15" s="3" t="s">
        <v>24</v>
      </c>
      <c r="C15" s="6" t="s">
        <v>68</v>
      </c>
      <c r="D15" s="45">
        <v>500</v>
      </c>
      <c r="E15" s="35">
        <v>350</v>
      </c>
      <c r="F15" s="43">
        <v>50</v>
      </c>
      <c r="G15" s="39">
        <v>500</v>
      </c>
      <c r="H15" s="12">
        <v>1400</v>
      </c>
      <c r="I15" s="23" t="s">
        <v>12</v>
      </c>
      <c r="J15" s="24"/>
      <c r="K15" s="25">
        <f t="shared" si="0"/>
        <v>0</v>
      </c>
      <c r="L15" s="26"/>
      <c r="M15" s="5">
        <f t="shared" si="1"/>
        <v>0</v>
      </c>
      <c r="N15" s="5">
        <f t="shared" si="2"/>
        <v>0</v>
      </c>
    </row>
    <row r="16" spans="1:14" ht="36" customHeight="1">
      <c r="A16" s="1">
        <v>13</v>
      </c>
      <c r="B16" s="3" t="s">
        <v>24</v>
      </c>
      <c r="C16" s="6" t="s">
        <v>25</v>
      </c>
      <c r="D16" s="45">
        <v>100</v>
      </c>
      <c r="E16" s="35">
        <v>50</v>
      </c>
      <c r="F16" s="43">
        <v>10</v>
      </c>
      <c r="G16" s="39">
        <v>350</v>
      </c>
      <c r="H16" s="12">
        <v>510</v>
      </c>
      <c r="I16" s="23" t="s">
        <v>12</v>
      </c>
      <c r="J16" s="24"/>
      <c r="K16" s="25">
        <f t="shared" si="0"/>
        <v>0</v>
      </c>
      <c r="L16" s="26"/>
      <c r="M16" s="5">
        <f t="shared" si="1"/>
        <v>0</v>
      </c>
      <c r="N16" s="5">
        <f t="shared" si="2"/>
        <v>0</v>
      </c>
    </row>
    <row r="17" spans="1:14" ht="42" customHeight="1">
      <c r="A17" s="1">
        <v>14</v>
      </c>
      <c r="B17" s="3" t="s">
        <v>26</v>
      </c>
      <c r="C17" s="6" t="s">
        <v>27</v>
      </c>
      <c r="D17" s="45">
        <v>100</v>
      </c>
      <c r="E17" s="35">
        <v>20</v>
      </c>
      <c r="F17" s="43">
        <v>10</v>
      </c>
      <c r="G17" s="39">
        <v>300</v>
      </c>
      <c r="H17" s="12">
        <v>430</v>
      </c>
      <c r="I17" s="23" t="s">
        <v>12</v>
      </c>
      <c r="J17" s="24"/>
      <c r="K17" s="25">
        <f t="shared" si="0"/>
        <v>0</v>
      </c>
      <c r="L17" s="26"/>
      <c r="M17" s="5">
        <f t="shared" si="1"/>
        <v>0</v>
      </c>
      <c r="N17" s="5">
        <f t="shared" si="2"/>
        <v>0</v>
      </c>
    </row>
    <row r="18" spans="1:14" ht="24.75" customHeight="1">
      <c r="A18" s="1">
        <v>15</v>
      </c>
      <c r="B18" s="3" t="s">
        <v>55</v>
      </c>
      <c r="C18" s="4" t="s">
        <v>54</v>
      </c>
      <c r="D18" s="45">
        <v>5</v>
      </c>
      <c r="E18" s="35">
        <v>2</v>
      </c>
      <c r="F18" s="43">
        <v>5</v>
      </c>
      <c r="G18" s="39">
        <v>4</v>
      </c>
      <c r="H18" s="12">
        <v>16</v>
      </c>
      <c r="I18" s="23" t="s">
        <v>12</v>
      </c>
      <c r="J18" s="24"/>
      <c r="K18" s="25">
        <f t="shared" si="0"/>
        <v>0</v>
      </c>
      <c r="L18" s="26"/>
      <c r="M18" s="5">
        <f t="shared" si="1"/>
        <v>0</v>
      </c>
      <c r="N18" s="5">
        <f t="shared" si="2"/>
        <v>0</v>
      </c>
    </row>
    <row r="19" spans="1:14" ht="24.75" customHeight="1">
      <c r="A19" s="1">
        <v>16</v>
      </c>
      <c r="B19" s="3" t="s">
        <v>28</v>
      </c>
      <c r="C19" s="4" t="s">
        <v>29</v>
      </c>
      <c r="D19" s="45">
        <v>10</v>
      </c>
      <c r="E19" s="35">
        <v>0</v>
      </c>
      <c r="F19" s="43">
        <v>3</v>
      </c>
      <c r="G19" s="39">
        <v>4</v>
      </c>
      <c r="H19" s="12">
        <v>17</v>
      </c>
      <c r="I19" s="23" t="s">
        <v>12</v>
      </c>
      <c r="J19" s="24"/>
      <c r="K19" s="25">
        <f t="shared" si="0"/>
        <v>0</v>
      </c>
      <c r="L19" s="26"/>
      <c r="M19" s="5">
        <f t="shared" si="1"/>
        <v>0</v>
      </c>
      <c r="N19" s="5">
        <f t="shared" si="2"/>
        <v>0</v>
      </c>
    </row>
    <row r="20" spans="1:14" ht="24.75" customHeight="1">
      <c r="A20" s="1">
        <v>17</v>
      </c>
      <c r="B20" s="3" t="s">
        <v>30</v>
      </c>
      <c r="C20" s="4" t="s">
        <v>20</v>
      </c>
      <c r="D20" s="45">
        <v>5</v>
      </c>
      <c r="E20" s="35">
        <v>0</v>
      </c>
      <c r="F20" s="43">
        <v>5</v>
      </c>
      <c r="G20" s="39">
        <v>5</v>
      </c>
      <c r="H20" s="12">
        <v>15</v>
      </c>
      <c r="I20" s="23" t="s">
        <v>12</v>
      </c>
      <c r="J20" s="24"/>
      <c r="K20" s="25">
        <f t="shared" si="0"/>
        <v>0</v>
      </c>
      <c r="L20" s="26"/>
      <c r="M20" s="5">
        <f t="shared" si="1"/>
        <v>0</v>
      </c>
      <c r="N20" s="5">
        <f t="shared" si="2"/>
        <v>0</v>
      </c>
    </row>
    <row r="21" spans="1:14" ht="24.75" customHeight="1">
      <c r="A21" s="1">
        <v>18</v>
      </c>
      <c r="B21" s="3" t="s">
        <v>56</v>
      </c>
      <c r="C21" s="4" t="s">
        <v>20</v>
      </c>
      <c r="D21" s="45">
        <v>5</v>
      </c>
      <c r="E21" s="35">
        <v>0</v>
      </c>
      <c r="F21" s="43">
        <v>5</v>
      </c>
      <c r="G21" s="39">
        <v>5</v>
      </c>
      <c r="H21" s="12">
        <v>15</v>
      </c>
      <c r="I21" s="23" t="s">
        <v>12</v>
      </c>
      <c r="J21" s="24"/>
      <c r="K21" s="25">
        <f t="shared" si="0"/>
        <v>0</v>
      </c>
      <c r="L21" s="26"/>
      <c r="M21" s="5">
        <f t="shared" si="1"/>
        <v>0</v>
      </c>
      <c r="N21" s="5">
        <f t="shared" si="2"/>
        <v>0</v>
      </c>
    </row>
    <row r="22" spans="1:14" ht="24.75" customHeight="1">
      <c r="A22" s="1">
        <v>19</v>
      </c>
      <c r="B22" s="7" t="s">
        <v>31</v>
      </c>
      <c r="C22" s="4" t="s">
        <v>20</v>
      </c>
      <c r="D22" s="45">
        <v>1500</v>
      </c>
      <c r="E22" s="35">
        <v>100</v>
      </c>
      <c r="F22" s="43">
        <v>100</v>
      </c>
      <c r="G22" s="39">
        <v>1300</v>
      </c>
      <c r="H22" s="12">
        <v>3000</v>
      </c>
      <c r="I22" s="23" t="s">
        <v>12</v>
      </c>
      <c r="J22" s="24"/>
      <c r="K22" s="25">
        <f t="shared" si="0"/>
        <v>0</v>
      </c>
      <c r="L22" s="26"/>
      <c r="M22" s="5">
        <f t="shared" si="1"/>
        <v>0</v>
      </c>
      <c r="N22" s="5">
        <f t="shared" si="2"/>
        <v>0</v>
      </c>
    </row>
    <row r="23" spans="1:14" ht="24.75" customHeight="1">
      <c r="A23" s="1">
        <v>20</v>
      </c>
      <c r="B23" s="14" t="s">
        <v>71</v>
      </c>
      <c r="C23" s="8" t="s">
        <v>47</v>
      </c>
      <c r="D23" s="45">
        <v>0</v>
      </c>
      <c r="E23" s="35">
        <v>360</v>
      </c>
      <c r="F23" s="43">
        <v>200</v>
      </c>
      <c r="G23" s="40">
        <v>0</v>
      </c>
      <c r="H23" s="12">
        <v>560</v>
      </c>
      <c r="I23" s="23" t="s">
        <v>12</v>
      </c>
      <c r="J23" s="24"/>
      <c r="K23" s="25">
        <f t="shared" si="0"/>
        <v>0</v>
      </c>
      <c r="L23" s="26"/>
      <c r="M23" s="5">
        <f t="shared" si="1"/>
        <v>0</v>
      </c>
      <c r="N23" s="5">
        <f t="shared" si="2"/>
        <v>0</v>
      </c>
    </row>
    <row r="24" spans="1:14" ht="24.75" customHeight="1">
      <c r="A24" s="1">
        <v>21</v>
      </c>
      <c r="B24" s="3" t="s">
        <v>32</v>
      </c>
      <c r="C24" s="4" t="s">
        <v>33</v>
      </c>
      <c r="D24" s="45">
        <v>100</v>
      </c>
      <c r="E24" s="35">
        <v>120</v>
      </c>
      <c r="F24" s="43">
        <v>40</v>
      </c>
      <c r="G24" s="38">
        <v>600</v>
      </c>
      <c r="H24" s="12">
        <v>860</v>
      </c>
      <c r="I24" s="23" t="s">
        <v>12</v>
      </c>
      <c r="J24" s="24"/>
      <c r="K24" s="25">
        <f t="shared" si="0"/>
        <v>0</v>
      </c>
      <c r="L24" s="26"/>
      <c r="M24" s="5">
        <f t="shared" si="1"/>
        <v>0</v>
      </c>
      <c r="N24" s="5">
        <f t="shared" si="2"/>
        <v>0</v>
      </c>
    </row>
    <row r="25" spans="1:14" ht="82.5" customHeight="1">
      <c r="A25" s="1">
        <v>22</v>
      </c>
      <c r="B25" s="3" t="s">
        <v>34</v>
      </c>
      <c r="C25" s="6" t="s">
        <v>35</v>
      </c>
      <c r="D25" s="45">
        <v>30</v>
      </c>
      <c r="E25" s="35">
        <v>30</v>
      </c>
      <c r="F25" s="43">
        <v>30</v>
      </c>
      <c r="G25" s="38">
        <v>5</v>
      </c>
      <c r="H25" s="12">
        <v>95</v>
      </c>
      <c r="I25" s="23" t="s">
        <v>12</v>
      </c>
      <c r="J25" s="24"/>
      <c r="K25" s="25">
        <f t="shared" si="0"/>
        <v>0</v>
      </c>
      <c r="L25" s="26"/>
      <c r="M25" s="5">
        <f t="shared" si="1"/>
        <v>0</v>
      </c>
      <c r="N25" s="5">
        <f t="shared" si="2"/>
        <v>0</v>
      </c>
    </row>
    <row r="26" spans="1:14" ht="24.75" customHeight="1">
      <c r="A26" s="1">
        <v>23</v>
      </c>
      <c r="B26" s="3" t="s">
        <v>57</v>
      </c>
      <c r="C26" s="4" t="s">
        <v>58</v>
      </c>
      <c r="D26" s="45">
        <v>5</v>
      </c>
      <c r="E26" s="35">
        <v>12</v>
      </c>
      <c r="F26" s="43">
        <v>5</v>
      </c>
      <c r="G26" s="38">
        <v>200</v>
      </c>
      <c r="H26" s="12">
        <v>222</v>
      </c>
      <c r="I26" s="23" t="s">
        <v>12</v>
      </c>
      <c r="J26" s="24"/>
      <c r="K26" s="25">
        <f t="shared" si="0"/>
        <v>0</v>
      </c>
      <c r="L26" s="26"/>
      <c r="M26" s="5">
        <f t="shared" si="1"/>
        <v>0</v>
      </c>
      <c r="N26" s="5">
        <f t="shared" si="2"/>
        <v>0</v>
      </c>
    </row>
    <row r="27" spans="1:14" ht="24.75" customHeight="1">
      <c r="A27" s="1">
        <v>24</v>
      </c>
      <c r="B27" s="3" t="s">
        <v>36</v>
      </c>
      <c r="C27" s="4" t="s">
        <v>20</v>
      </c>
      <c r="D27" s="45">
        <v>250</v>
      </c>
      <c r="E27" s="35">
        <v>0</v>
      </c>
      <c r="F27" s="43">
        <v>5</v>
      </c>
      <c r="G27" s="38">
        <v>70</v>
      </c>
      <c r="H27" s="12">
        <v>325</v>
      </c>
      <c r="I27" s="23" t="s">
        <v>12</v>
      </c>
      <c r="J27" s="24"/>
      <c r="K27" s="25">
        <f t="shared" si="0"/>
        <v>0</v>
      </c>
      <c r="L27" s="26"/>
      <c r="M27" s="5">
        <f t="shared" si="1"/>
        <v>0</v>
      </c>
      <c r="N27" s="5">
        <f t="shared" si="2"/>
        <v>0</v>
      </c>
    </row>
    <row r="28" spans="1:14" ht="24.75" customHeight="1">
      <c r="A28" s="1">
        <v>25</v>
      </c>
      <c r="B28" s="3" t="s">
        <v>37</v>
      </c>
      <c r="C28" s="4" t="s">
        <v>38</v>
      </c>
      <c r="D28" s="45">
        <v>50</v>
      </c>
      <c r="E28" s="35">
        <v>20</v>
      </c>
      <c r="F28" s="43">
        <v>5</v>
      </c>
      <c r="G28" s="38">
        <v>100</v>
      </c>
      <c r="H28" s="12">
        <v>175</v>
      </c>
      <c r="I28" s="23" t="s">
        <v>12</v>
      </c>
      <c r="J28" s="24"/>
      <c r="K28" s="25">
        <f t="shared" si="0"/>
        <v>0</v>
      </c>
      <c r="L28" s="26"/>
      <c r="M28" s="5">
        <f t="shared" si="1"/>
        <v>0</v>
      </c>
      <c r="N28" s="5">
        <f t="shared" si="2"/>
        <v>0</v>
      </c>
    </row>
    <row r="29" spans="1:14" ht="24.75" customHeight="1">
      <c r="A29" s="1">
        <v>26</v>
      </c>
      <c r="B29" s="3" t="s">
        <v>49</v>
      </c>
      <c r="C29" s="4" t="s">
        <v>50</v>
      </c>
      <c r="D29" s="45">
        <v>2</v>
      </c>
      <c r="E29" s="35">
        <v>2</v>
      </c>
      <c r="F29" s="43">
        <v>2</v>
      </c>
      <c r="G29" s="38">
        <v>5</v>
      </c>
      <c r="H29" s="12">
        <v>11</v>
      </c>
      <c r="I29" s="23" t="s">
        <v>23</v>
      </c>
      <c r="J29" s="24"/>
      <c r="K29" s="25">
        <f t="shared" si="0"/>
        <v>0</v>
      </c>
      <c r="L29" s="26"/>
      <c r="M29" s="5">
        <f t="shared" si="1"/>
        <v>0</v>
      </c>
      <c r="N29" s="5">
        <f t="shared" si="2"/>
        <v>0</v>
      </c>
    </row>
    <row r="30" spans="1:14" ht="24.75" customHeight="1">
      <c r="A30" s="1">
        <v>27</v>
      </c>
      <c r="B30" s="3" t="s">
        <v>39</v>
      </c>
      <c r="C30" s="4" t="s">
        <v>40</v>
      </c>
      <c r="D30" s="45">
        <v>250</v>
      </c>
      <c r="E30" s="35">
        <v>150</v>
      </c>
      <c r="F30" s="43">
        <v>5</v>
      </c>
      <c r="G30" s="38">
        <v>240</v>
      </c>
      <c r="H30" s="12">
        <v>645</v>
      </c>
      <c r="I30" s="23" t="s">
        <v>12</v>
      </c>
      <c r="J30" s="24"/>
      <c r="K30" s="25">
        <f t="shared" si="0"/>
        <v>0</v>
      </c>
      <c r="L30" s="26"/>
      <c r="M30" s="5">
        <f t="shared" si="1"/>
        <v>0</v>
      </c>
      <c r="N30" s="5">
        <f t="shared" si="2"/>
        <v>0</v>
      </c>
    </row>
    <row r="31" spans="1:14" ht="24.75" customHeight="1">
      <c r="A31" s="1">
        <v>28</v>
      </c>
      <c r="B31" s="9" t="s">
        <v>63</v>
      </c>
      <c r="C31" s="11" t="s">
        <v>59</v>
      </c>
      <c r="D31" s="45">
        <v>0</v>
      </c>
      <c r="E31" s="34">
        <v>0</v>
      </c>
      <c r="F31" s="42">
        <v>15</v>
      </c>
      <c r="G31" s="40">
        <v>0</v>
      </c>
      <c r="H31" s="12">
        <v>15</v>
      </c>
      <c r="I31" s="27" t="s">
        <v>12</v>
      </c>
      <c r="J31" s="24"/>
      <c r="K31" s="25">
        <f t="shared" si="0"/>
        <v>0</v>
      </c>
      <c r="L31" s="26"/>
      <c r="M31" s="5">
        <f t="shared" si="1"/>
        <v>0</v>
      </c>
      <c r="N31" s="5">
        <f t="shared" si="2"/>
        <v>0</v>
      </c>
    </row>
    <row r="32" spans="1:14" ht="39" customHeight="1">
      <c r="A32" s="1">
        <v>29</v>
      </c>
      <c r="B32" s="3" t="s">
        <v>53</v>
      </c>
      <c r="C32" s="6" t="s">
        <v>52</v>
      </c>
      <c r="D32" s="46">
        <v>0</v>
      </c>
      <c r="E32" s="35">
        <v>5</v>
      </c>
      <c r="F32" s="43">
        <v>40</v>
      </c>
      <c r="G32" s="41">
        <v>0</v>
      </c>
      <c r="H32" s="12">
        <v>45</v>
      </c>
      <c r="I32" s="23" t="s">
        <v>12</v>
      </c>
      <c r="J32" s="24"/>
      <c r="K32" s="25">
        <f t="shared" si="0"/>
        <v>0</v>
      </c>
      <c r="L32" s="26"/>
      <c r="M32" s="5">
        <f t="shared" si="1"/>
        <v>0</v>
      </c>
      <c r="N32" s="5">
        <f t="shared" si="2"/>
        <v>0</v>
      </c>
    </row>
    <row r="33" spans="1:14" ht="36" customHeight="1">
      <c r="A33" s="15">
        <v>30</v>
      </c>
      <c r="B33" s="16" t="s">
        <v>64</v>
      </c>
      <c r="C33" s="17" t="s">
        <v>41</v>
      </c>
      <c r="D33" s="47">
        <v>800</v>
      </c>
      <c r="E33" s="36">
        <v>300</v>
      </c>
      <c r="F33" s="44">
        <v>20</v>
      </c>
      <c r="G33" s="37">
        <v>1200</v>
      </c>
      <c r="H33" s="12">
        <v>2320</v>
      </c>
      <c r="I33" s="28" t="s">
        <v>12</v>
      </c>
      <c r="J33" s="24"/>
      <c r="K33" s="25">
        <f t="shared" si="0"/>
        <v>0</v>
      </c>
      <c r="L33" s="29"/>
      <c r="M33" s="5">
        <f t="shared" si="1"/>
        <v>0</v>
      </c>
      <c r="N33" s="5">
        <f t="shared" si="2"/>
        <v>0</v>
      </c>
    </row>
    <row r="34" spans="1:14" ht="30" customHeight="1">
      <c r="A34" s="20">
        <v>31</v>
      </c>
      <c r="B34" s="14" t="s">
        <v>65</v>
      </c>
      <c r="C34" s="21" t="s">
        <v>66</v>
      </c>
      <c r="D34" s="46">
        <v>0</v>
      </c>
      <c r="E34" s="35">
        <v>0</v>
      </c>
      <c r="F34" s="43">
        <v>5</v>
      </c>
      <c r="G34" s="41">
        <v>0</v>
      </c>
      <c r="H34" s="12">
        <v>5</v>
      </c>
      <c r="I34" s="22" t="s">
        <v>12</v>
      </c>
      <c r="J34" s="24"/>
      <c r="K34" s="25">
        <f t="shared" si="0"/>
        <v>0</v>
      </c>
      <c r="L34" s="30"/>
      <c r="M34" s="5">
        <f t="shared" si="1"/>
        <v>0</v>
      </c>
      <c r="N34" s="5">
        <f t="shared" si="2"/>
        <v>0</v>
      </c>
    </row>
    <row r="35" spans="1:14" ht="30" customHeight="1">
      <c r="A35" s="20">
        <v>32</v>
      </c>
      <c r="B35" s="14" t="s">
        <v>72</v>
      </c>
      <c r="C35" s="21" t="s">
        <v>73</v>
      </c>
      <c r="D35" s="46">
        <v>5</v>
      </c>
      <c r="E35" s="35">
        <v>0</v>
      </c>
      <c r="F35" s="43">
        <v>0</v>
      </c>
      <c r="G35" s="41">
        <v>0</v>
      </c>
      <c r="H35" s="12">
        <v>5</v>
      </c>
      <c r="I35" s="22" t="s">
        <v>12</v>
      </c>
      <c r="J35" s="24"/>
      <c r="K35" s="25">
        <f t="shared" si="0"/>
        <v>0</v>
      </c>
      <c r="L35" s="30"/>
      <c r="M35" s="5">
        <f t="shared" si="1"/>
        <v>0</v>
      </c>
      <c r="N35" s="5">
        <f t="shared" si="2"/>
        <v>0</v>
      </c>
    </row>
    <row r="36" spans="1:14" ht="30.75" customHeight="1">
      <c r="A36" s="57" t="s">
        <v>46</v>
      </c>
      <c r="B36" s="58"/>
      <c r="C36" s="58"/>
      <c r="D36" s="58"/>
      <c r="E36" s="58"/>
      <c r="F36" s="58"/>
      <c r="G36" s="58"/>
      <c r="H36" s="58"/>
      <c r="I36" s="58"/>
      <c r="J36" s="58"/>
      <c r="K36" s="32">
        <f>SUM(K4:K35)</f>
        <v>0</v>
      </c>
      <c r="L36" s="63" t="s">
        <v>78</v>
      </c>
      <c r="M36" s="33">
        <f>SUM(M4:M35)</f>
        <v>0</v>
      </c>
      <c r="N36" s="33">
        <f>SUM(N4:N35)</f>
        <v>0</v>
      </c>
    </row>
    <row r="37" spans="1:14" ht="30.75" customHeight="1">
      <c r="A37" s="48" t="s">
        <v>77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50"/>
    </row>
    <row r="38" spans="1:14" ht="125.25" customHeight="1">
      <c r="A38" s="51"/>
      <c r="B38" s="51"/>
      <c r="C38" s="51"/>
      <c r="D38" s="51"/>
      <c r="E38" s="51"/>
      <c r="F38" s="51"/>
      <c r="K38" s="59" t="s">
        <v>75</v>
      </c>
      <c r="L38" s="60"/>
      <c r="M38" s="60"/>
      <c r="N38" s="60"/>
    </row>
  </sheetData>
  <sheetProtection selectLockedCells="1" selectUnlockedCells="1"/>
  <mergeCells count="19">
    <mergeCell ref="K38:N38"/>
    <mergeCell ref="A1:N1"/>
    <mergeCell ref="A2:A3"/>
    <mergeCell ref="B2:B3"/>
    <mergeCell ref="C2:C3"/>
    <mergeCell ref="D2:D3"/>
    <mergeCell ref="E2:E3"/>
    <mergeCell ref="G2:G3"/>
    <mergeCell ref="H2:H3"/>
    <mergeCell ref="A37:N37"/>
    <mergeCell ref="A38:F38"/>
    <mergeCell ref="I2:I3"/>
    <mergeCell ref="K2:K3"/>
    <mergeCell ref="L2:L3"/>
    <mergeCell ref="M2:M3"/>
    <mergeCell ref="N2:N3"/>
    <mergeCell ref="J2:J3"/>
    <mergeCell ref="F2:F3"/>
    <mergeCell ref="A36:J36"/>
  </mergeCells>
  <printOptions/>
  <pageMargins left="0" right="0" top="0.7875" bottom="0.39375" header="0.5118055555555555" footer="0"/>
  <pageSetup horizontalDpi="600" verticalDpi="600" orientation="landscape" paperSize="9" scale="85" r:id="rId1"/>
  <headerFooter alignWithMargins="0">
    <oddFooter>&amp;CStrona &amp;P</oddFooter>
  </headerFooter>
  <rowBreaks count="1" manualBreakCount="1">
    <brk id="1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C39" sqref="C39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Miroslawa.Judka</dc:creator>
  <cp:keywords/>
  <dc:description/>
  <cp:lastModifiedBy>Komputer</cp:lastModifiedBy>
  <cp:lastPrinted>2021-03-30T05:29:43Z</cp:lastPrinted>
  <dcterms:created xsi:type="dcterms:W3CDTF">2022-02-22T06:10:20Z</dcterms:created>
  <dcterms:modified xsi:type="dcterms:W3CDTF">2024-06-04T07:59:08Z</dcterms:modified>
  <cp:category/>
  <cp:version/>
  <cp:contentType/>
  <cp:contentStatus/>
</cp:coreProperties>
</file>