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Zawiadomienie o udzieleniu wyjaśnień\"/>
    </mc:Choice>
  </mc:AlternateContent>
  <xr:revisionPtr revIDLastSave="0" documentId="13_ncr:1_{F950834E-22A4-4311-8A55-D104B3DB1C56}" xr6:coauthVersionLast="47" xr6:coauthVersionMax="47" xr10:uidLastSave="{00000000-0000-0000-0000-000000000000}"/>
  <bookViews>
    <workbookView xWindow="13470" yWindow="375" windowWidth="12870" windowHeight="15450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H12" i="1" s="1"/>
  <c r="I12" i="1" s="1"/>
  <c r="F13" i="1"/>
  <c r="H13" i="1" s="1"/>
  <c r="I13" i="1" s="1"/>
  <c r="F14" i="1"/>
  <c r="H14" i="1" s="1"/>
  <c r="I14" i="1" s="1"/>
  <c r="F11" i="1"/>
  <c r="H11" i="1" s="1"/>
  <c r="I11" i="1" s="1"/>
  <c r="H15" i="1" l="1"/>
  <c r="F15" i="1"/>
</calcChain>
</file>

<file path=xl/sharedStrings.xml><?xml version="1.0" encoding="utf-8"?>
<sst xmlns="http://schemas.openxmlformats.org/spreadsheetml/2006/main" count="24" uniqueCount="24">
  <si>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</si>
  <si>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</si>
  <si>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</si>
  <si>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</si>
  <si>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</si>
  <si>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</si>
  <si>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</si>
  <si>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</si>
  <si>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2.</t>
  </si>
  <si>
    <t xml:space="preserve">3.
</t>
  </si>
  <si>
    <t>4.</t>
  </si>
  <si>
    <t>Razem
Netto:</t>
  </si>
  <si>
    <t>Razem
Brutto:</t>
  </si>
  <si>
    <t>Formularz cenowo-techniczny zadania nr 16</t>
  </si>
  <si>
    <t xml:space="preserve"> Załącznik nr 1 do umowy nr NZ.280.4.16.2022</t>
  </si>
  <si>
    <t>Ilość szt. w opakowaniu</t>
  </si>
  <si>
    <t>Ilość opakowań</t>
  </si>
  <si>
    <t>Cena jednostkowa netto za op.</t>
  </si>
  <si>
    <r>
      <t xml:space="preserve">Załącznik nr 17 do SWZ </t>
    </r>
    <r>
      <rPr>
        <b/>
        <sz val="12"/>
        <color rgb="FFFF0000"/>
        <rFont val="Calibri"/>
        <family val="2"/>
        <charset val="238"/>
        <scheme val="minor"/>
      </rPr>
      <t>po zmianach z …08.2022</t>
    </r>
  </si>
  <si>
    <r>
      <t xml:space="preserve">Zbiornik na wydzielinę 300 ml kompatybilny z </t>
    </r>
    <r>
      <rPr>
        <b/>
        <sz val="10"/>
        <color rgb="FFFF0000"/>
        <rFont val="Calibri"/>
        <family val="2"/>
        <charset val="238"/>
      </rPr>
      <t>użyczaną</t>
    </r>
    <r>
      <rPr>
        <sz val="10"/>
        <rFont val="Calibri"/>
        <family val="2"/>
        <charset val="238"/>
      </rPr>
      <t xml:space="preserve"> pompą do odsysania z przestrzeni podgłośniowej,</t>
    </r>
    <r>
      <rPr>
        <sz val="10"/>
        <color rgb="FFFF0000"/>
        <rFont val="Calibri"/>
        <family val="2"/>
        <charset val="238"/>
      </rPr>
      <t xml:space="preserve"> </t>
    </r>
    <r>
      <rPr>
        <b/>
        <sz val="10"/>
        <color rgb="FFFF0000"/>
        <rFont val="Calibri"/>
        <family val="2"/>
        <charset val="238"/>
      </rPr>
      <t>o której mowa w punkcie 1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FF0000"/>
        <rFont val="Calibri"/>
        <family val="2"/>
        <charset val="238"/>
      </rPr>
      <t>formularza</t>
    </r>
    <r>
      <rPr>
        <b/>
        <sz val="10"/>
        <rFont val="Calibri"/>
        <family val="2"/>
        <charset val="238"/>
      </rPr>
      <t xml:space="preserve"> </t>
    </r>
    <r>
      <rPr>
        <b/>
        <strike/>
        <sz val="10"/>
        <color rgb="FFFF0000"/>
        <rFont val="Calibri"/>
        <family val="2"/>
        <charset val="238"/>
      </rPr>
      <t>stanowiących część rurki intubacyjnej zaoferowanej w poz. 1</t>
    </r>
  </si>
  <si>
    <r>
      <t xml:space="preserve">Dren do odsysania kompatybilny z w/w rurkami </t>
    </r>
    <r>
      <rPr>
        <b/>
        <strike/>
        <sz val="10"/>
        <color rgb="FFFF0000"/>
        <rFont val="Calibri"/>
        <family val="2"/>
        <charset val="238"/>
      </rPr>
      <t>oraz</t>
    </r>
    <r>
      <rPr>
        <b/>
        <sz val="10"/>
        <color rgb="FFFF0000"/>
        <rFont val="Calibri"/>
        <family val="2"/>
        <charset val="238"/>
      </rPr>
      <t xml:space="preserve"> i</t>
    </r>
    <r>
      <rPr>
        <sz val="10"/>
        <rFont val="Calibri"/>
        <family val="2"/>
        <charset val="238"/>
      </rPr>
      <t xml:space="preserve"> zbiornikami </t>
    </r>
    <r>
      <rPr>
        <b/>
        <sz val="10"/>
        <color rgb="FFFF0000"/>
        <rFont val="Calibri"/>
        <family val="2"/>
        <charset val="238"/>
      </rPr>
      <t>oraz z użyczaną pompą do odsysania z przestrzeni podgłośniowej, o której mowa w punkcie 1 formularza</t>
    </r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</si>
  <si>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 xml:space="preserve">sukcesywne dostawy rurek intubacyjnych, </t>
    </r>
    <r>
      <rPr>
        <b/>
        <sz val="10"/>
        <rFont val="Tahoma"/>
        <family val="2"/>
        <charset val="1"/>
      </rPr>
      <t>f</t>
    </r>
    <r>
      <rPr>
        <b/>
        <sz val="10"/>
        <color rgb="FF000000"/>
        <rFont val="Tahoma"/>
        <family val="2"/>
        <charset val="1"/>
      </rPr>
      <t>iltrów hydrofobowych</t>
    </r>
    <r>
      <rPr>
        <b/>
        <sz val="10"/>
        <color rgb="FF000000"/>
        <rFont val="Calibri"/>
        <family val="2"/>
        <charset val="238"/>
      </rPr>
      <t>,</t>
    </r>
    <r>
      <rPr>
        <b/>
        <sz val="10"/>
        <rFont val="Tahoma"/>
        <family val="2"/>
        <charset val="238"/>
      </rPr>
      <t xml:space="preserve"> zbiorników na wydzielinę, </t>
    </r>
    <r>
      <rPr>
        <b/>
        <sz val="10"/>
        <rFont val="Tahoma"/>
        <family val="2"/>
        <charset val="1"/>
      </rPr>
      <t>d</t>
    </r>
    <r>
      <rPr>
        <b/>
        <sz val="10"/>
        <color rgb="FF000000"/>
        <rFont val="Tahoma"/>
        <family val="2"/>
        <charset val="1"/>
      </rPr>
      <t>renów do odsysania</t>
    </r>
    <r>
      <rPr>
        <b/>
        <sz val="10"/>
        <color rgb="FFFF0000"/>
        <rFont val="Tahoma"/>
        <family val="2"/>
        <charset val="238"/>
      </rPr>
      <t xml:space="preserve"> wraz z użyczeniem trzech pomp do odsysania z przestrzeni podgłośniowej pasujących do zbiornika na wydzielinę, filtra hydrofobowego i drenu do odsysania zaoferowanych w poz. od 2 do 4 tabeli</t>
    </r>
    <r>
      <rPr>
        <sz val="10"/>
        <color rgb="FF000000"/>
        <rFont val="Tahoma"/>
        <family val="2"/>
        <charset val="1"/>
      </rPr>
      <t>,</t>
    </r>
    <r>
      <rPr>
        <sz val="10"/>
        <rFont val="Tahoma"/>
        <family val="2"/>
        <charset val="238"/>
      </rPr>
      <t xml:space="preserve">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</t>
    </r>
    <r>
      <rPr>
        <b/>
        <sz val="10"/>
        <rFont val="Tahoma"/>
        <family val="2"/>
        <charset val="238"/>
      </rPr>
      <t xml:space="preserve">   </t>
    </r>
  </si>
  <si>
    <t xml:space="preserve">Rurka intubacyjna specjalna z mankietem w kształcie stożka do przedłużonej intubacji, wyposażona w system drenażu przestrzeni podgłośniowej. Minimum 2 oznaczenia rozmiaru na korpusie rurki, półtransparentny łącznik 15 mm, mankiet niskociśnieniowy, w swej górnej części o średnicy większej niż średnica tchawicy, zwężający się stopniowo ku dołowi (stożek), posiadający dzięki swej konstrukcji strefę całkowitego uszczelnienia tchawicy. W rozmiarach 6.0-9.0 co 0.5.
Możliwość skrócenia rurki o 10 cm, znacznik Rtg wtopiony w korpus rurki tuż nad otworem do drenażu przestrzeni podgłośniowej (tuż nam mankietem). Rurka z mankietem stożkowym o potwierdzonej  skuteczności w zmniejszaniu mikroaspiracji średnio o 90% w 
porównaniu z mankietem wysokoobjętościowym-niskociśnieniowym
</t>
  </si>
  <si>
    <r>
      <t xml:space="preserve">Filtr hydrofobowy kompatybilny z </t>
    </r>
    <r>
      <rPr>
        <b/>
        <sz val="10"/>
        <color rgb="FFFF0000"/>
        <rFont val="Calibri"/>
        <family val="2"/>
        <charset val="238"/>
      </rPr>
      <t>użyczaną</t>
    </r>
    <r>
      <rPr>
        <sz val="10"/>
        <rFont val="Calibri"/>
        <family val="2"/>
        <charset val="238"/>
      </rPr>
      <t xml:space="preserve"> pompą do odsysania z przestrzeni podgłośniowej, </t>
    </r>
    <r>
      <rPr>
        <b/>
        <sz val="10"/>
        <color rgb="FFFF0000"/>
        <rFont val="Calibri"/>
        <family val="2"/>
        <charset val="238"/>
      </rPr>
      <t>o której mowa w punkcie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FF000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FF0000"/>
        <rFont val="Calibri"/>
        <family val="2"/>
        <charset val="238"/>
      </rPr>
      <t>formularza</t>
    </r>
    <r>
      <rPr>
        <b/>
        <sz val="10"/>
        <rFont val="Calibri"/>
        <family val="2"/>
        <charset val="238"/>
      </rPr>
      <t xml:space="preserve"> 
</t>
    </r>
    <r>
      <rPr>
        <b/>
        <strike/>
        <sz val="10"/>
        <color rgb="FFFF0000"/>
        <rFont val="Calibri"/>
        <family val="2"/>
        <charset val="238"/>
      </rPr>
      <t>stanowiących część rurki intubacyjnej zaoferowanej w poz.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</si>
</sst>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Calibri"/>
      <family val="2"/>
      <charset val="1"/>
    </font>
    <font>
      <sz val="10"/>
      <name val="MS Sans Serif"/>
      <family val="2"/>
      <charset val="238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imes New Roman"/>
      <family val="1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trike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Normal 7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9"/>
  <sheetViews>
    <sheetView tabSelected="1" topLeftCell="A10" zoomScale="98" zoomScaleNormal="98" workbookViewId="0">
      <selection activeCell="A4" sqref="A4:J7"/>
    </sheetView>
  </sheetViews>
  <sheetFormatPr defaultColWidth="6.140625" defaultRowHeight="15" x14ac:dyDescent="0.15"/>
  <cols>
    <col min="1" max="1" width="3.5703125" style="1" customWidth="1"/>
    <col min="2" max="2" width="57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0.42578125" style="5" customWidth="1"/>
    <col min="7" max="7" width="7.42578125" style="6" customWidth="1"/>
    <col min="8" max="8" width="10.42578125" style="7" customWidth="1"/>
    <col min="9" max="9" width="11.42578125" style="5" customWidth="1"/>
    <col min="10" max="10" width="20.285156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21" customHeight="1" x14ac:dyDescent="0.15">
      <c r="A1" s="13"/>
      <c r="B1" s="39" t="s">
        <v>18</v>
      </c>
      <c r="C1" s="39"/>
      <c r="D1" s="39"/>
      <c r="E1" s="39"/>
      <c r="F1" s="39"/>
      <c r="G1" s="39"/>
      <c r="H1" s="39"/>
      <c r="I1" s="39"/>
      <c r="J1" s="39"/>
    </row>
    <row r="2" spans="1:1008" ht="19.5" customHeight="1" x14ac:dyDescent="0.15">
      <c r="A2" s="13"/>
      <c r="B2" s="14"/>
      <c r="C2" s="15"/>
      <c r="D2" s="15"/>
      <c r="E2" s="16"/>
      <c r="F2" s="17"/>
      <c r="G2" s="39" t="s">
        <v>14</v>
      </c>
      <c r="H2" s="39"/>
      <c r="I2" s="39"/>
      <c r="J2" s="39"/>
    </row>
    <row r="3" spans="1:1008" ht="32.25" customHeight="1" x14ac:dyDescent="0.15">
      <c r="A3" s="40" t="s">
        <v>13</v>
      </c>
      <c r="B3" s="40"/>
      <c r="C3" s="40"/>
      <c r="D3" s="40"/>
      <c r="E3" s="40"/>
      <c r="F3" s="40"/>
      <c r="G3" s="40"/>
      <c r="H3" s="40"/>
      <c r="I3" s="40"/>
      <c r="J3" s="40"/>
    </row>
    <row r="4" spans="1:1008" s="9" customFormat="1" ht="304.5" customHeight="1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</row>
    <row r="5" spans="1:1008" s="9" customForma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08" s="9" customFormat="1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08" s="9" customFormat="1" ht="1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08" s="9" customFormat="1" ht="57.75" customHeight="1" x14ac:dyDescent="0.25">
      <c r="A8" s="1"/>
      <c r="B8" s="36"/>
      <c r="C8" s="37"/>
      <c r="D8" s="37"/>
      <c r="E8" s="37"/>
      <c r="F8" s="37"/>
      <c r="G8" s="37"/>
      <c r="H8" s="37"/>
      <c r="I8" s="37"/>
      <c r="J8" s="37"/>
    </row>
    <row r="9" spans="1:1008" s="10" customFormat="1" ht="73.5" x14ac:dyDescent="0.25">
      <c r="A9" s="29" t="s">
        <v>0</v>
      </c>
      <c r="B9" s="29" t="s">
        <v>1</v>
      </c>
      <c r="C9" s="31" t="s">
        <v>15</v>
      </c>
      <c r="D9" s="31" t="s">
        <v>16</v>
      </c>
      <c r="E9" s="31" t="s">
        <v>17</v>
      </c>
      <c r="F9" s="30" t="s">
        <v>2</v>
      </c>
      <c r="G9" s="30" t="s">
        <v>3</v>
      </c>
      <c r="H9" s="30" t="s">
        <v>4</v>
      </c>
      <c r="I9" s="30" t="s">
        <v>5</v>
      </c>
      <c r="J9" s="30" t="s">
        <v>6</v>
      </c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</row>
    <row r="10" spans="1:1008" x14ac:dyDescent="0.15">
      <c r="A10" s="32">
        <v>1</v>
      </c>
      <c r="B10" s="33">
        <v>2</v>
      </c>
      <c r="C10" s="34">
        <v>3</v>
      </c>
      <c r="D10" s="34">
        <v>4</v>
      </c>
      <c r="E10" s="35">
        <v>5</v>
      </c>
      <c r="F10" s="33">
        <v>6</v>
      </c>
      <c r="G10" s="35">
        <v>7</v>
      </c>
      <c r="H10" s="33">
        <v>8</v>
      </c>
      <c r="I10" s="33">
        <v>9</v>
      </c>
      <c r="J10" s="33">
        <v>10</v>
      </c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</row>
    <row r="11" spans="1:1008" ht="178.5" x14ac:dyDescent="0.15">
      <c r="A11" s="18" t="s">
        <v>7</v>
      </c>
      <c r="B11" s="38" t="s">
        <v>22</v>
      </c>
      <c r="C11" s="19">
        <v>1</v>
      </c>
      <c r="D11" s="20">
        <v>600</v>
      </c>
      <c r="E11" s="25"/>
      <c r="F11" s="26">
        <f>ROUND(D11*E11,2)</f>
        <v>0</v>
      </c>
      <c r="G11" s="27"/>
      <c r="H11" s="26">
        <f>ROUND(F11+(F11*G11),2)</f>
        <v>0</v>
      </c>
      <c r="I11" s="26">
        <f>ROUND(H11/D11,2)</f>
        <v>0</v>
      </c>
      <c r="J11" s="28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</row>
    <row r="12" spans="1:1008" ht="51" x14ac:dyDescent="0.15">
      <c r="A12" s="18" t="s">
        <v>8</v>
      </c>
      <c r="B12" s="21" t="s">
        <v>19</v>
      </c>
      <c r="C12" s="19">
        <v>1</v>
      </c>
      <c r="D12" s="20">
        <v>300</v>
      </c>
      <c r="E12" s="25"/>
      <c r="F12" s="26">
        <f t="shared" ref="F12:F14" si="0">ROUND(D12*E12,2)</f>
        <v>0</v>
      </c>
      <c r="G12" s="27"/>
      <c r="H12" s="26">
        <f t="shared" ref="H12:H14" si="1">ROUND(F12+(F12*G12),2)</f>
        <v>0</v>
      </c>
      <c r="I12" s="26">
        <f t="shared" ref="I12:I14" si="2">ROUND(H12/D12,2)</f>
        <v>0</v>
      </c>
      <c r="J12" s="28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</row>
    <row r="13" spans="1:1008" ht="38.25" x14ac:dyDescent="0.15">
      <c r="A13" s="18" t="s">
        <v>9</v>
      </c>
      <c r="B13" s="38" t="s">
        <v>23</v>
      </c>
      <c r="C13" s="19">
        <v>1</v>
      </c>
      <c r="D13" s="20">
        <v>50</v>
      </c>
      <c r="E13" s="25"/>
      <c r="F13" s="26">
        <f t="shared" si="0"/>
        <v>0</v>
      </c>
      <c r="G13" s="27"/>
      <c r="H13" s="26">
        <f t="shared" si="1"/>
        <v>0</v>
      </c>
      <c r="I13" s="26">
        <f t="shared" si="2"/>
        <v>0</v>
      </c>
      <c r="J13" s="28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</row>
    <row r="14" spans="1:1008" ht="38.25" x14ac:dyDescent="0.15">
      <c r="A14" s="18" t="s">
        <v>10</v>
      </c>
      <c r="B14" s="38" t="s">
        <v>20</v>
      </c>
      <c r="C14" s="19">
        <v>1</v>
      </c>
      <c r="D14" s="20">
        <v>300</v>
      </c>
      <c r="E14" s="25"/>
      <c r="F14" s="26">
        <f t="shared" si="0"/>
        <v>0</v>
      </c>
      <c r="G14" s="27"/>
      <c r="H14" s="26">
        <f t="shared" si="1"/>
        <v>0</v>
      </c>
      <c r="I14" s="26">
        <f t="shared" si="2"/>
        <v>0</v>
      </c>
      <c r="J14" s="28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</row>
    <row r="15" spans="1:1008" ht="22.5" x14ac:dyDescent="0.15">
      <c r="E15" s="22" t="s">
        <v>11</v>
      </c>
      <c r="F15" s="23">
        <f>SUM(F11:F14)</f>
        <v>0</v>
      </c>
      <c r="G15" s="22" t="s">
        <v>12</v>
      </c>
      <c r="H15" s="24">
        <f>SUM(H11:H14)</f>
        <v>0</v>
      </c>
      <c r="ID15" s="9"/>
    </row>
    <row r="19" ht="16.7" customHeight="1" x14ac:dyDescent="0.15"/>
  </sheetData>
  <mergeCells count="4">
    <mergeCell ref="G2:J2"/>
    <mergeCell ref="A3:J3"/>
    <mergeCell ref="B1:J1"/>
    <mergeCell ref="A4:J7"/>
  </mergeCells>
  <printOptions horizontalCentered="1"/>
  <pageMargins left="0.25" right="0.25" top="0.75" bottom="0.75" header="0.511811023622047" footer="0.511811023622047"/>
  <pageSetup paperSize="9" scale="9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65</cp:revision>
  <cp:lastPrinted>2022-08-09T10:05:28Z</cp:lastPrinted>
  <dcterms:created xsi:type="dcterms:W3CDTF">2019-02-04T11:59:38Z</dcterms:created>
  <dcterms:modified xsi:type="dcterms:W3CDTF">2022-08-09T10:54:22Z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