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\Przetargi i zapytania\2024\4 LEKI DCZP 2024 P - dostawa leków\"/>
    </mc:Choice>
  </mc:AlternateContent>
  <xr:revisionPtr revIDLastSave="0" documentId="13_ncr:1_{190B282B-8181-4F55-B222-4CF7EEE3A708}" xr6:coauthVersionLast="47" xr6:coauthVersionMax="47" xr10:uidLastSave="{00000000-0000-0000-0000-000000000000}"/>
  <bookViews>
    <workbookView xWindow="-120" yWindow="-120" windowWidth="29040" windowHeight="15840" xr2:uid="{1A2B1F85-5A3F-4770-99CA-83737D41C31D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4" i="1" s="1"/>
  <c r="N13" i="1"/>
  <c r="N14" i="1" s="1"/>
  <c r="L13" i="1"/>
  <c r="Q13" i="1" s="1"/>
  <c r="Q14" i="1" s="1"/>
  <c r="O10" i="1"/>
  <c r="N10" i="1"/>
  <c r="L10" i="1"/>
  <c r="Q10" i="1" s="1"/>
  <c r="P13" i="1" l="1"/>
  <c r="P14" i="1" s="1"/>
  <c r="M13" i="1"/>
  <c r="P10" i="1"/>
  <c r="M10" i="1"/>
  <c r="S13" i="1" l="1"/>
  <c r="S14" i="1" s="1"/>
  <c r="R13" i="1"/>
  <c r="R14" i="1" s="1"/>
  <c r="R10" i="1"/>
  <c r="S10" i="1"/>
  <c r="L7" i="1" l="1"/>
  <c r="M7" i="1" s="1"/>
  <c r="N7" i="1"/>
  <c r="O7" i="1"/>
  <c r="P7" i="1" l="1"/>
  <c r="S7" i="1"/>
  <c r="R7" i="1"/>
  <c r="Q7" i="1"/>
  <c r="O9" i="1" l="1"/>
  <c r="N9" i="1"/>
  <c r="L9" i="1"/>
  <c r="P9" i="1" s="1"/>
  <c r="O8" i="1"/>
  <c r="N8" i="1"/>
  <c r="L8" i="1"/>
  <c r="P8" i="1" s="1"/>
  <c r="O4" i="1"/>
  <c r="O5" i="1" s="1"/>
  <c r="N4" i="1"/>
  <c r="N5" i="1" s="1"/>
  <c r="L4" i="1"/>
  <c r="P4" i="1" s="1"/>
  <c r="P5" i="1" s="1"/>
  <c r="N11" i="1" l="1"/>
  <c r="N16" i="1" s="1"/>
  <c r="M9" i="1"/>
  <c r="Q9" i="1"/>
  <c r="Q8" i="1"/>
  <c r="M8" i="1"/>
  <c r="P11" i="1"/>
  <c r="P16" i="1" s="1"/>
  <c r="O11" i="1"/>
  <c r="O16" i="1" s="1"/>
  <c r="M4" i="1"/>
  <c r="Q4" i="1"/>
  <c r="Q5" i="1" s="1"/>
  <c r="N17" i="1" l="1"/>
  <c r="S9" i="1"/>
  <c r="R9" i="1"/>
  <c r="S8" i="1"/>
  <c r="R8" i="1"/>
  <c r="Q11" i="1"/>
  <c r="Q16" i="1" s="1"/>
  <c r="S4" i="1"/>
  <c r="S5" i="1" s="1"/>
  <c r="R4" i="1"/>
  <c r="R5" i="1" s="1"/>
  <c r="R11" i="1" l="1"/>
  <c r="R16" i="1" s="1"/>
  <c r="S11" i="1"/>
  <c r="S16" i="1" s="1"/>
  <c r="R17" i="1" l="1"/>
</calcChain>
</file>

<file path=xl/sharedStrings.xml><?xml version="1.0" encoding="utf-8"?>
<sst xmlns="http://schemas.openxmlformats.org/spreadsheetml/2006/main" count="52" uniqueCount="47">
  <si>
    <t>Lorazepamum</t>
  </si>
  <si>
    <t>op.</t>
  </si>
  <si>
    <t>roztw.do wstrz./amp.</t>
  </si>
  <si>
    <t>4mg/1ml*5amp.a 2ml</t>
  </si>
  <si>
    <t>Clozapinum</t>
  </si>
  <si>
    <t>tabl.</t>
  </si>
  <si>
    <t>25 mg</t>
  </si>
  <si>
    <t>100 mg</t>
  </si>
  <si>
    <t>Levomepromazium</t>
  </si>
  <si>
    <t>tabl.powl.</t>
  </si>
  <si>
    <t>ZADANIE 1</t>
  </si>
  <si>
    <t>ZADANIE 2</t>
  </si>
  <si>
    <t>Vortioxetinum</t>
  </si>
  <si>
    <t>tabl.powl.o przedł.uwaln.</t>
  </si>
  <si>
    <t>10mg</t>
  </si>
  <si>
    <t xml:space="preserve">Dieta doustna w płynie, bezresztkowa  Źródłem białka jest kazeina i serwatka. Zawiera tłuszcze LCT. Główne żródło węglowodanów to maltoza i polisacharydy. Bez glutenu. W 125 ml produktu: 300 kcal, 12 g białka, 0g błonnika. Różne smaki. </t>
  </si>
  <si>
    <t>płyn doustny /butelka</t>
  </si>
  <si>
    <t>poj. a 125ml</t>
  </si>
  <si>
    <t>4 poj. *125 ml</t>
  </si>
  <si>
    <t>Test do wykrywania K2,MDPV&lt;CAT&lt;OXY&lt;MEP w moczu</t>
  </si>
  <si>
    <t>test</t>
  </si>
  <si>
    <t xml:space="preserve">                                               ZADANIE 3</t>
  </si>
  <si>
    <t>Razem</t>
  </si>
  <si>
    <t>L.p.</t>
  </si>
  <si>
    <t>Nazwa międzynarodowa</t>
  </si>
  <si>
    <t xml:space="preserve">Nazwa handlowa </t>
  </si>
  <si>
    <t>j.m.</t>
  </si>
  <si>
    <t>Postać/ rodzaj op j.</t>
  </si>
  <si>
    <t>Dawka / wielkość op.j.</t>
  </si>
  <si>
    <t>ilość w op.j.</t>
  </si>
  <si>
    <t>Ilość do przetargu</t>
  </si>
  <si>
    <t>ilość orawo opcji</t>
  </si>
  <si>
    <t>Cena j. netto</t>
  </si>
  <si>
    <t>VAT %</t>
  </si>
  <si>
    <t>Kwota j.VAT</t>
  </si>
  <si>
    <t xml:space="preserve">Cena  j. brutto </t>
  </si>
  <si>
    <t>kwota VAT</t>
  </si>
  <si>
    <t>kwota VAT opcji</t>
  </si>
  <si>
    <t>wartość brutto - prawo opcji</t>
  </si>
  <si>
    <t>Proponowana ilość w op.</t>
  </si>
  <si>
    <t>Rodzaj ceny</t>
  </si>
  <si>
    <t>Uwagi</t>
  </si>
  <si>
    <t>wartość netto 5 miesięcy</t>
  </si>
  <si>
    <t>wartość netto 5 miesięcy-prawo opcji</t>
  </si>
  <si>
    <t>Wartość brutto 5 m-cy</t>
  </si>
  <si>
    <t>suma</t>
  </si>
  <si>
    <t>FORMULARZ CENOWY ZAĄCZNIK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</si>
</sst>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name val="Book Antiqua"/>
      <family val="1"/>
      <charset val="238"/>
    </font>
    <font>
      <sz val="8"/>
      <color rgb="FFFF0000"/>
      <name val="Book Antiqua"/>
      <family val="1"/>
      <charset val="238"/>
    </font>
    <font>
      <b/>
      <sz val="8"/>
      <name val="Arial"/>
      <family val="2"/>
      <charset val="238"/>
    </font>
    <font>
      <sz val="8"/>
      <color theme="1"/>
      <name val="Book Antiqua"/>
      <family val="1"/>
      <charset val="238"/>
    </font>
    <font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rgb="FF339966"/>
      <name val="Arial"/>
      <family val="2"/>
      <charset val="238"/>
    </font>
    <font>
      <sz val="7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7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rgb="FFFABF8F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rgb="FFFABF8F"/>
      </patternFill>
    </fill>
    <fill>
      <patternFill patternType="solid">
        <fgColor theme="7" tint="0.39997558519241921"/>
        <bgColor rgb="FFFABF8F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rgb="FFFABF8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7" fillId="0" borderId="1" xfId="0" applyFont="1" applyBorder="1"/>
    <xf numFmtId="0" fontId="3" fillId="0" borderId="1" xfId="0" applyFont="1" applyBorder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left" wrapText="1"/>
    </xf>
    <xf numFmtId="0" fontId="7" fillId="4" borderId="1" xfId="0" applyFont="1" applyFill="1" applyBorder="1"/>
    <xf numFmtId="0" fontId="3" fillId="4" borderId="1" xfId="0" applyFont="1" applyFill="1" applyBorder="1"/>
    <xf numFmtId="0" fontId="4" fillId="5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3" fontId="8" fillId="6" borderId="1" xfId="0" applyNumberFormat="1" applyFont="1" applyFill="1" applyBorder="1" applyAlignment="1">
      <alignment horizontal="center" wrapText="1"/>
    </xf>
    <xf numFmtId="3" fontId="8" fillId="7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horizontal="center"/>
    </xf>
    <xf numFmtId="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center" wrapText="1"/>
    </xf>
    <xf numFmtId="4" fontId="4" fillId="0" borderId="1" xfId="0" applyNumberFormat="1" applyFont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4" fontId="4" fillId="8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/>
    <xf numFmtId="0" fontId="10" fillId="5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3" fontId="8" fillId="5" borderId="1" xfId="0" applyNumberFormat="1" applyFont="1" applyFill="1" applyBorder="1" applyAlignment="1">
      <alignment horizontal="center" wrapText="1"/>
    </xf>
    <xf numFmtId="4" fontId="12" fillId="0" borderId="1" xfId="0" applyNumberFormat="1" applyFont="1" applyBorder="1" applyAlignment="1">
      <alignment horizontal="center" wrapText="1"/>
    </xf>
    <xf numFmtId="1" fontId="13" fillId="9" borderId="1" xfId="0" applyNumberFormat="1" applyFont="1" applyFill="1" applyBorder="1" applyAlignment="1">
      <alignment horizontal="center" wrapText="1"/>
    </xf>
    <xf numFmtId="2" fontId="10" fillId="0" borderId="1" xfId="0" applyNumberFormat="1" applyFont="1" applyBorder="1" applyAlignment="1">
      <alignment horizontal="center" wrapText="1"/>
    </xf>
    <xf numFmtId="4" fontId="10" fillId="9" borderId="1" xfId="0" applyNumberFormat="1" applyFont="1" applyFill="1" applyBorder="1" applyAlignment="1">
      <alignment horizontal="center" wrapText="1"/>
    </xf>
    <xf numFmtId="4" fontId="5" fillId="10" borderId="1" xfId="0" applyNumberFormat="1" applyFont="1" applyFill="1" applyBorder="1" applyAlignment="1">
      <alignment horizontal="right" wrapText="1"/>
    </xf>
    <xf numFmtId="4" fontId="5" fillId="8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 wrapText="1"/>
    </xf>
    <xf numFmtId="4" fontId="4" fillId="5" borderId="1" xfId="0" applyNumberFormat="1" applyFont="1" applyFill="1" applyBorder="1" applyAlignment="1">
      <alignment horizontal="center" wrapText="1"/>
    </xf>
    <xf numFmtId="9" fontId="4" fillId="5" borderId="1" xfId="0" applyNumberFormat="1" applyFont="1" applyFill="1" applyBorder="1" applyAlignment="1">
      <alignment horizontal="center"/>
    </xf>
    <xf numFmtId="2" fontId="4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/>
    <xf numFmtId="0" fontId="14" fillId="0" borderId="1" xfId="0" applyFont="1" applyBorder="1" applyAlignment="1">
      <alignment horizontal="center" wrapText="1"/>
    </xf>
    <xf numFmtId="0" fontId="4" fillId="11" borderId="1" xfId="0" applyFont="1" applyFill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4" fontId="15" fillId="0" borderId="1" xfId="1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0" fillId="0" borderId="1" xfId="0" applyBorder="1"/>
    <xf numFmtId="4" fontId="0" fillId="12" borderId="1" xfId="0" applyNumberFormat="1" applyFill="1" applyBorder="1"/>
    <xf numFmtId="4" fontId="0" fillId="8" borderId="1" xfId="0" applyNumberFormat="1" applyFill="1" applyBorder="1"/>
    <xf numFmtId="4" fontId="0" fillId="10" borderId="1" xfId="0" applyNumberFormat="1" applyFill="1" applyBorder="1"/>
    <xf numFmtId="0" fontId="17" fillId="5" borderId="2" xfId="0" applyFont="1" applyFill="1" applyBorder="1" applyAlignment="1">
      <alignment horizontal="center" vertical="center"/>
    </xf>
    <xf numFmtId="2" fontId="17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" fontId="17" fillId="0" borderId="3" xfId="0" applyNumberFormat="1" applyFont="1" applyBorder="1" applyAlignment="1">
      <alignment horizontal="center" vertical="center" wrapText="1"/>
    </xf>
    <xf numFmtId="3" fontId="17" fillId="6" borderId="3" xfId="0" applyNumberFormat="1" applyFont="1" applyFill="1" applyBorder="1" applyAlignment="1">
      <alignment horizontal="center" vertical="center" wrapText="1"/>
    </xf>
    <xf numFmtId="3" fontId="17" fillId="7" borderId="3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3" fontId="8" fillId="13" borderId="1" xfId="0" applyNumberFormat="1" applyFont="1" applyFill="1" applyBorder="1" applyAlignment="1">
      <alignment horizontal="center" wrapText="1"/>
    </xf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4" borderId="1" xfId="0" applyFont="1" applyFill="1" applyBorder="1"/>
    <xf numFmtId="0" fontId="16" fillId="12" borderId="1" xfId="0" applyFont="1" applyFill="1" applyBorder="1" applyAlignment="1">
      <alignment horizontal="left" wrapText="1"/>
    </xf>
    <xf numFmtId="0" fontId="18" fillId="0" borderId="4" xfId="0" applyFont="1" applyBorder="1" applyAlignment="1">
      <alignment horizontal="center" vertical="center"/>
    </xf>
  </cellXfs>
  <cellStyles count="2">
    <cellStyle name="Normalny" xfId="0" builtinId="0"/>
    <cellStyle name="Normalny 3" xfId="1" xr:uid="{1D5E3138-A922-44E2-800F-972837EF5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1704-4D36-403C-967B-962757A6E117}">
  <sheetPr>
    <pageSetUpPr fitToPage="1"/>
  </sheetPr>
  <dimension ref="A1:W18"/>
  <sheetViews>
    <sheetView tabSelected="1" workbookViewId="0">
      <selection sqref="A1:V1"/>
    </sheetView>
  </sheetViews>
  <sheetFormatPr defaultRowHeight="15" x14ac:dyDescent="0.25"/>
  <cols>
    <col min="2" max="2" width="18.28515625" customWidth="1"/>
  </cols>
  <sheetData>
    <row r="1" spans="1:23" ht="15.75" thickBot="1" x14ac:dyDescent="0.3">
      <c r="A1" s="69" t="s">
        <v>46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</row>
    <row r="2" spans="1:23" ht="36.75" thickBot="1" x14ac:dyDescent="0.3">
      <c r="A2" s="54" t="s">
        <v>23</v>
      </c>
      <c r="B2" s="55" t="s">
        <v>24</v>
      </c>
      <c r="C2" s="56" t="s">
        <v>25</v>
      </c>
      <c r="D2" s="56" t="s">
        <v>26</v>
      </c>
      <c r="E2" s="56" t="s">
        <v>27</v>
      </c>
      <c r="F2" s="55" t="s">
        <v>28</v>
      </c>
      <c r="G2" s="57" t="s">
        <v>29</v>
      </c>
      <c r="H2" s="58" t="s">
        <v>30</v>
      </c>
      <c r="I2" s="59" t="s">
        <v>31</v>
      </c>
      <c r="J2" s="60" t="s">
        <v>32</v>
      </c>
      <c r="K2" s="61" t="s">
        <v>33</v>
      </c>
      <c r="L2" s="61" t="s">
        <v>34</v>
      </c>
      <c r="M2" s="60" t="s">
        <v>35</v>
      </c>
      <c r="N2" s="60" t="s">
        <v>42</v>
      </c>
      <c r="O2" s="60" t="s">
        <v>43</v>
      </c>
      <c r="P2" s="60" t="s">
        <v>36</v>
      </c>
      <c r="Q2" s="60" t="s">
        <v>37</v>
      </c>
      <c r="R2" s="60" t="s">
        <v>44</v>
      </c>
      <c r="S2" s="60" t="s">
        <v>38</v>
      </c>
      <c r="T2" s="60" t="s">
        <v>39</v>
      </c>
      <c r="U2" s="60" t="s">
        <v>40</v>
      </c>
      <c r="V2" s="60" t="s">
        <v>41</v>
      </c>
      <c r="W2" s="62"/>
    </row>
    <row r="3" spans="1:23" x14ac:dyDescent="0.25">
      <c r="A3" s="65" t="s">
        <v>10</v>
      </c>
      <c r="B3" s="66"/>
      <c r="C3" s="66"/>
      <c r="D3" s="66"/>
      <c r="E3" s="66"/>
      <c r="F3" s="4"/>
      <c r="G3" s="5"/>
      <c r="H3" s="6"/>
      <c r="I3" s="6"/>
      <c r="J3" s="5"/>
      <c r="K3" s="5"/>
      <c r="L3" s="5"/>
      <c r="M3" s="5"/>
      <c r="N3" s="5"/>
      <c r="O3" s="5"/>
      <c r="P3" s="7"/>
      <c r="Q3" s="7"/>
      <c r="R3" s="7"/>
      <c r="S3" s="7"/>
      <c r="T3" s="8"/>
      <c r="U3" s="9"/>
      <c r="V3" s="10"/>
    </row>
    <row r="4" spans="1:23" ht="34.5" x14ac:dyDescent="0.25">
      <c r="A4" s="11">
        <v>1</v>
      </c>
      <c r="B4" s="12" t="s">
        <v>0</v>
      </c>
      <c r="C4" s="12"/>
      <c r="D4" s="13" t="s">
        <v>1</v>
      </c>
      <c r="E4" s="12" t="s">
        <v>2</v>
      </c>
      <c r="F4" s="12" t="s">
        <v>3</v>
      </c>
      <c r="G4" s="12">
        <v>5</v>
      </c>
      <c r="H4" s="14">
        <v>70</v>
      </c>
      <c r="I4" s="15">
        <v>30</v>
      </c>
      <c r="J4" s="16"/>
      <c r="K4" s="17"/>
      <c r="L4" s="18">
        <f>ROUND((J4*K4),2)</f>
        <v>0</v>
      </c>
      <c r="M4" s="19">
        <f>J4+L4</f>
        <v>0</v>
      </c>
      <c r="N4" s="20">
        <f>J4*H4</f>
        <v>0</v>
      </c>
      <c r="O4" s="20">
        <f>I4*J4</f>
        <v>0</v>
      </c>
      <c r="P4" s="21">
        <f>L4*H4</f>
        <v>0</v>
      </c>
      <c r="Q4" s="21">
        <f>I4*L4</f>
        <v>0</v>
      </c>
      <c r="R4" s="21">
        <f>M4*H4</f>
        <v>0</v>
      </c>
      <c r="S4" s="22">
        <f>I4*M4</f>
        <v>0</v>
      </c>
      <c r="T4" s="23"/>
      <c r="U4" s="24"/>
      <c r="V4" s="2"/>
    </row>
    <row r="5" spans="1:23" x14ac:dyDescent="0.25">
      <c r="A5" s="25"/>
      <c r="B5" s="26"/>
      <c r="C5" s="27"/>
      <c r="D5" s="26"/>
      <c r="E5" s="28"/>
      <c r="F5" s="26"/>
      <c r="G5" s="26"/>
      <c r="H5" s="29"/>
      <c r="I5" s="30"/>
      <c r="J5" s="31"/>
      <c r="K5" s="32"/>
      <c r="L5" s="33"/>
      <c r="M5" s="34"/>
      <c r="N5" s="35">
        <f>SUM(N4)</f>
        <v>0</v>
      </c>
      <c r="O5" s="36">
        <f t="shared" ref="O5:S5" si="0">SUM(O4)</f>
        <v>0</v>
      </c>
      <c r="P5" s="35">
        <f t="shared" si="0"/>
        <v>0</v>
      </c>
      <c r="Q5" s="36">
        <f t="shared" si="0"/>
        <v>0</v>
      </c>
      <c r="R5" s="35">
        <f t="shared" si="0"/>
        <v>0</v>
      </c>
      <c r="S5" s="36">
        <f t="shared" si="0"/>
        <v>0</v>
      </c>
      <c r="T5" s="23"/>
      <c r="U5" s="1"/>
      <c r="V5" s="2"/>
    </row>
    <row r="6" spans="1:23" x14ac:dyDescent="0.25">
      <c r="A6" s="65" t="s">
        <v>11</v>
      </c>
      <c r="B6" s="67"/>
      <c r="C6" s="67"/>
      <c r="D6" s="67"/>
      <c r="E6" s="67"/>
      <c r="F6" s="4"/>
      <c r="G6" s="5"/>
      <c r="H6" s="6"/>
      <c r="I6" s="6"/>
      <c r="J6" s="5"/>
      <c r="K6" s="5"/>
      <c r="L6" s="5"/>
      <c r="M6" s="5"/>
      <c r="N6" s="5"/>
      <c r="O6" s="5"/>
      <c r="P6" s="7"/>
      <c r="Q6" s="7"/>
      <c r="R6" s="7"/>
      <c r="S6" s="7"/>
      <c r="T6" s="8"/>
      <c r="U6" s="9"/>
      <c r="V6" s="10"/>
    </row>
    <row r="7" spans="1:23" ht="20.25" x14ac:dyDescent="0.25">
      <c r="A7" s="11">
        <v>1</v>
      </c>
      <c r="B7" s="37" t="s">
        <v>12</v>
      </c>
      <c r="C7" s="37"/>
      <c r="D7" s="37" t="s">
        <v>1</v>
      </c>
      <c r="E7" s="38" t="s">
        <v>13</v>
      </c>
      <c r="F7" s="37" t="s">
        <v>14</v>
      </c>
      <c r="G7" s="37">
        <v>28</v>
      </c>
      <c r="H7" s="63">
        <v>20</v>
      </c>
      <c r="I7" s="15">
        <v>6</v>
      </c>
      <c r="J7" s="39"/>
      <c r="K7" s="40"/>
      <c r="L7" s="41">
        <f t="shared" ref="L7:L10" si="1">ROUND((J7*K7),2)</f>
        <v>0</v>
      </c>
      <c r="M7" s="39">
        <f t="shared" ref="M7:M10" si="2">J7+L7</f>
        <v>0</v>
      </c>
      <c r="N7" s="21">
        <f t="shared" ref="N7:N10" si="3">J7*H7</f>
        <v>0</v>
      </c>
      <c r="O7" s="21">
        <f>I7*J7</f>
        <v>0</v>
      </c>
      <c r="P7" s="21">
        <f t="shared" ref="P7:P10" si="4">L7*H7</f>
        <v>0</v>
      </c>
      <c r="Q7" s="21">
        <f>I7*L7</f>
        <v>0</v>
      </c>
      <c r="R7" s="21">
        <f t="shared" ref="R7:R10" si="5">M7*H7</f>
        <v>0</v>
      </c>
      <c r="S7" s="22">
        <f t="shared" ref="S7:S10" si="6">I7*M7</f>
        <v>0</v>
      </c>
      <c r="T7" s="23"/>
      <c r="U7" s="24"/>
      <c r="V7" s="2"/>
    </row>
    <row r="8" spans="1:23" x14ac:dyDescent="0.25">
      <c r="A8" s="37">
        <v>2</v>
      </c>
      <c r="B8" s="37" t="s">
        <v>4</v>
      </c>
      <c r="C8" s="37"/>
      <c r="D8" s="37" t="s">
        <v>1</v>
      </c>
      <c r="E8" s="38" t="s">
        <v>5</v>
      </c>
      <c r="F8" s="37" t="s">
        <v>7</v>
      </c>
      <c r="G8" s="37">
        <v>50</v>
      </c>
      <c r="H8" s="63">
        <v>200</v>
      </c>
      <c r="I8" s="15">
        <v>60</v>
      </c>
      <c r="J8" s="39"/>
      <c r="K8" s="40"/>
      <c r="L8" s="41">
        <f t="shared" si="1"/>
        <v>0</v>
      </c>
      <c r="M8" s="39">
        <f t="shared" si="2"/>
        <v>0</v>
      </c>
      <c r="N8" s="21">
        <f t="shared" si="3"/>
        <v>0</v>
      </c>
      <c r="O8" s="21">
        <f t="shared" ref="O8:O10" si="7">I8*J8</f>
        <v>0</v>
      </c>
      <c r="P8" s="21">
        <f t="shared" si="4"/>
        <v>0</v>
      </c>
      <c r="Q8" s="21">
        <f t="shared" ref="Q8:Q10" si="8">I8*L8</f>
        <v>0</v>
      </c>
      <c r="R8" s="21">
        <f t="shared" si="5"/>
        <v>0</v>
      </c>
      <c r="S8" s="22">
        <f t="shared" si="6"/>
        <v>0</v>
      </c>
      <c r="T8" s="23"/>
      <c r="U8" s="1"/>
      <c r="V8" s="42"/>
    </row>
    <row r="9" spans="1:23" x14ac:dyDescent="0.25">
      <c r="A9" s="37">
        <v>3</v>
      </c>
      <c r="B9" s="12" t="s">
        <v>8</v>
      </c>
      <c r="C9" s="12"/>
      <c r="D9" s="12" t="s">
        <v>1</v>
      </c>
      <c r="E9" s="43" t="s">
        <v>9</v>
      </c>
      <c r="F9" s="12" t="s">
        <v>6</v>
      </c>
      <c r="G9" s="12">
        <v>50</v>
      </c>
      <c r="H9" s="14">
        <v>20</v>
      </c>
      <c r="I9" s="15">
        <v>6</v>
      </c>
      <c r="J9" s="19"/>
      <c r="K9" s="17"/>
      <c r="L9" s="18">
        <f t="shared" si="1"/>
        <v>0</v>
      </c>
      <c r="M9" s="19">
        <f t="shared" si="2"/>
        <v>0</v>
      </c>
      <c r="N9" s="20">
        <f t="shared" si="3"/>
        <v>0</v>
      </c>
      <c r="O9" s="21">
        <f t="shared" si="7"/>
        <v>0</v>
      </c>
      <c r="P9" s="20">
        <f t="shared" si="4"/>
        <v>0</v>
      </c>
      <c r="Q9" s="21">
        <f t="shared" si="8"/>
        <v>0</v>
      </c>
      <c r="R9" s="20">
        <f t="shared" si="5"/>
        <v>0</v>
      </c>
      <c r="S9" s="22">
        <f t="shared" si="6"/>
        <v>0</v>
      </c>
      <c r="T9" s="23"/>
      <c r="U9" s="1"/>
      <c r="V9" s="42"/>
    </row>
    <row r="10" spans="1:23" ht="112.9" customHeight="1" x14ac:dyDescent="0.25">
      <c r="A10" s="44">
        <v>4</v>
      </c>
      <c r="B10" s="45" t="s">
        <v>15</v>
      </c>
      <c r="C10" s="46"/>
      <c r="D10" s="12" t="s">
        <v>1</v>
      </c>
      <c r="E10" s="47" t="s">
        <v>16</v>
      </c>
      <c r="F10" s="48" t="s">
        <v>17</v>
      </c>
      <c r="G10" s="49" t="s">
        <v>18</v>
      </c>
      <c r="H10" s="14">
        <v>10</v>
      </c>
      <c r="I10" s="15">
        <v>3</v>
      </c>
      <c r="J10" s="19"/>
      <c r="K10" s="17"/>
      <c r="L10" s="18">
        <f t="shared" si="1"/>
        <v>0</v>
      </c>
      <c r="M10" s="19">
        <f t="shared" si="2"/>
        <v>0</v>
      </c>
      <c r="N10" s="20">
        <f t="shared" si="3"/>
        <v>0</v>
      </c>
      <c r="O10" s="20">
        <f t="shared" si="7"/>
        <v>0</v>
      </c>
      <c r="P10" s="20">
        <f t="shared" si="4"/>
        <v>0</v>
      </c>
      <c r="Q10" s="20">
        <f t="shared" si="8"/>
        <v>0</v>
      </c>
      <c r="R10" s="20">
        <f t="shared" si="5"/>
        <v>0</v>
      </c>
      <c r="S10" s="22">
        <f t="shared" si="6"/>
        <v>0</v>
      </c>
      <c r="T10" s="23"/>
      <c r="U10" s="24"/>
      <c r="V10" s="2"/>
    </row>
    <row r="11" spans="1:23" x14ac:dyDescent="0.25">
      <c r="A11" s="25"/>
      <c r="B11" s="26"/>
      <c r="C11" s="27"/>
      <c r="D11" s="26"/>
      <c r="E11" s="28"/>
      <c r="F11" s="26"/>
      <c r="G11" s="26"/>
      <c r="H11" s="29"/>
      <c r="I11" s="30"/>
      <c r="J11" s="31"/>
      <c r="K11" s="32"/>
      <c r="L11" s="33"/>
      <c r="M11" s="34"/>
      <c r="N11" s="35">
        <f t="shared" ref="N11:S11" si="9">SUM(N7:N10)</f>
        <v>0</v>
      </c>
      <c r="O11" s="36">
        <f t="shared" si="9"/>
        <v>0</v>
      </c>
      <c r="P11" s="35">
        <f t="shared" si="9"/>
        <v>0</v>
      </c>
      <c r="Q11" s="36">
        <f t="shared" si="9"/>
        <v>0</v>
      </c>
      <c r="R11" s="35">
        <f t="shared" si="9"/>
        <v>0</v>
      </c>
      <c r="S11" s="36">
        <f t="shared" si="9"/>
        <v>0</v>
      </c>
      <c r="T11" s="23"/>
      <c r="U11" s="1"/>
      <c r="V11" s="2"/>
    </row>
    <row r="12" spans="1:23" x14ac:dyDescent="0.25">
      <c r="A12" s="68" t="s">
        <v>21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</row>
    <row r="13" spans="1:23" ht="34.5" x14ac:dyDescent="0.25">
      <c r="A13" s="11">
        <v>1</v>
      </c>
      <c r="B13" s="12" t="s">
        <v>19</v>
      </c>
      <c r="C13" s="12"/>
      <c r="D13" s="12" t="s">
        <v>1</v>
      </c>
      <c r="E13" s="47" t="s">
        <v>20</v>
      </c>
      <c r="F13" s="48"/>
      <c r="G13" s="49">
        <v>1</v>
      </c>
      <c r="H13" s="14">
        <v>150</v>
      </c>
      <c r="I13" s="15">
        <v>25</v>
      </c>
      <c r="J13" s="19"/>
      <c r="K13" s="17"/>
      <c r="L13" s="18">
        <f t="shared" ref="L13" si="10">ROUND((J13*K13),2)</f>
        <v>0</v>
      </c>
      <c r="M13" s="19">
        <f t="shared" ref="M13" si="11">J13+L13</f>
        <v>0</v>
      </c>
      <c r="N13" s="20">
        <f t="shared" ref="N13" si="12">J13*H13</f>
        <v>0</v>
      </c>
      <c r="O13" s="20">
        <f t="shared" ref="O13" si="13">I13*J13</f>
        <v>0</v>
      </c>
      <c r="P13" s="20">
        <f t="shared" ref="P13" si="14">L13*H13</f>
        <v>0</v>
      </c>
      <c r="Q13" s="20">
        <f t="shared" ref="Q13" si="15">I13*L13</f>
        <v>0</v>
      </c>
      <c r="R13" s="20">
        <f t="shared" ref="R13" si="16">M13*H13</f>
        <v>0</v>
      </c>
      <c r="S13" s="22">
        <f t="shared" ref="S13" si="17">I13*M13</f>
        <v>0</v>
      </c>
      <c r="T13" s="23"/>
      <c r="U13" s="24"/>
      <c r="V13" s="2"/>
    </row>
    <row r="14" spans="1:23" x14ac:dyDescent="0.2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>
        <f t="shared" ref="N14:S14" si="18">SUM(N13)</f>
        <v>0</v>
      </c>
      <c r="O14" s="52">
        <f t="shared" si="18"/>
        <v>0</v>
      </c>
      <c r="P14" s="51">
        <f t="shared" si="18"/>
        <v>0</v>
      </c>
      <c r="Q14" s="52">
        <f t="shared" si="18"/>
        <v>0</v>
      </c>
      <c r="R14" s="51">
        <f t="shared" si="18"/>
        <v>0</v>
      </c>
      <c r="S14" s="52">
        <f t="shared" si="18"/>
        <v>0</v>
      </c>
      <c r="T14" s="50"/>
      <c r="U14" s="50"/>
      <c r="V14" s="50"/>
    </row>
    <row r="16" spans="1:23" x14ac:dyDescent="0.25">
      <c r="M16" s="50" t="s">
        <v>22</v>
      </c>
      <c r="N16" s="53">
        <f t="shared" ref="N16:S16" si="19">N5+N11+N14</f>
        <v>0</v>
      </c>
      <c r="O16" s="52">
        <f t="shared" si="19"/>
        <v>0</v>
      </c>
      <c r="P16" s="53">
        <f t="shared" si="19"/>
        <v>0</v>
      </c>
      <c r="Q16" s="52">
        <f t="shared" si="19"/>
        <v>0</v>
      </c>
      <c r="R16" s="53">
        <f t="shared" si="19"/>
        <v>0</v>
      </c>
      <c r="S16" s="52">
        <f t="shared" si="19"/>
        <v>0</v>
      </c>
    </row>
    <row r="17" spans="7:18" x14ac:dyDescent="0.25">
      <c r="M17" t="s">
        <v>45</v>
      </c>
      <c r="N17" s="64">
        <f>+N16+O16</f>
        <v>0</v>
      </c>
      <c r="R17" s="64">
        <f>R16+S16</f>
        <v>0</v>
      </c>
    </row>
    <row r="18" spans="7:18" x14ac:dyDescent="0.25">
      <c r="G18" s="3"/>
    </row>
  </sheetData>
  <mergeCells count="4">
    <mergeCell ref="A3:E3"/>
    <mergeCell ref="A6:E6"/>
    <mergeCell ref="A12:V12"/>
    <mergeCell ref="A1:V1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</dc:creator>
  <cp:lastModifiedBy>Anna Lotka</cp:lastModifiedBy>
  <cp:lastPrinted>2024-01-29T11:21:10Z</cp:lastPrinted>
  <dcterms:created xsi:type="dcterms:W3CDTF">2024-01-16T09:25:25Z</dcterms:created>
  <dcterms:modified xsi:type="dcterms:W3CDTF">2024-02-02T08:47:43Z</dcterms:modified>
</cp:coreProperties>
</file>