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6.Narzędzia i elektronarzędzia na 2024\"/>
    </mc:Choice>
  </mc:AlternateContent>
  <xr:revisionPtr revIDLastSave="0" documentId="13_ncr:1_{9E866757-6044-4870-A64C-AC3FC511863A}" xr6:coauthVersionLast="36" xr6:coauthVersionMax="36" xr10:uidLastSave="{00000000-0000-0000-0000-000000000000}"/>
  <bookViews>
    <workbookView xWindow="0" yWindow="0" windowWidth="28800" windowHeight="14175" xr2:uid="{93546C7B-865C-4D4A-AAED-719A6A5F9B73}"/>
  </bookViews>
  <sheets>
    <sheet name="Pakiet 1 Elektronarz. BOSCH" sheetId="1" r:id="rId1"/>
  </sheets>
  <definedNames>
    <definedName name="_xlnm.Print_Area" localSheetId="0">'Pakiet 1 Elektronarz. BOSCH'!$A$1:$H$16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16" i="1" l="1"/>
  <c r="G16" i="1"/>
</calcChain>
</file>

<file path=xl/sharedStrings.xml><?xml version="1.0" encoding="utf-8"?>
<sst xmlns="http://schemas.openxmlformats.org/spreadsheetml/2006/main" count="33" uniqueCount="24">
  <si>
    <t>Pakiet 1 - Elektronarzędzia typu BOSCH</t>
  </si>
  <si>
    <t>L.p.</t>
  </si>
  <si>
    <t>Wyszczególnienie</t>
  </si>
  <si>
    <t>j.m.</t>
  </si>
  <si>
    <t>Ilość</t>
  </si>
  <si>
    <t>Cena jedn.</t>
  </si>
  <si>
    <t>Wartość netto</t>
  </si>
  <si>
    <t>Wartość brutto</t>
  </si>
  <si>
    <r>
      <rPr>
        <b/>
        <sz val="12"/>
        <color rgb="FF0000CC"/>
        <rFont val="Times New Roman"/>
        <family val="1"/>
        <charset val="238"/>
      </rPr>
      <t xml:space="preserve">Młotowiertarka akumulatorowa </t>
    </r>
    <r>
      <rPr>
        <sz val="12"/>
        <color rgb="FF0000CC"/>
        <rFont val="Times New Roman"/>
        <family val="1"/>
        <charset val="238"/>
      </rPr>
      <t>równoważna z</t>
    </r>
    <r>
      <rPr>
        <b/>
        <sz val="12"/>
        <color rgb="FF0000CC"/>
        <rFont val="Times New Roman"/>
        <family val="1"/>
        <charset val="238"/>
      </rPr>
      <t xml:space="preserve"> BOSCH GBH 180 Li 18V z 2 bateriami 4Ah + ładowarka</t>
    </r>
    <r>
      <rPr>
        <sz val="12"/>
        <color rgb="FF0000CC"/>
        <rFont val="Times New Roman"/>
        <family val="1"/>
        <charset val="238"/>
      </rPr>
      <t xml:space="preserve">
</t>
    </r>
    <r>
      <rPr>
        <u/>
        <sz val="12"/>
        <color rgb="FF0000CC"/>
        <rFont val="Times New Roman"/>
        <family val="1"/>
        <charset val="238"/>
      </rPr>
      <t>Parametry techniczne:</t>
    </r>
    <r>
      <rPr>
        <sz val="12"/>
        <color rgb="FF0000CC"/>
        <rFont val="Times New Roman"/>
        <family val="1"/>
        <charset val="238"/>
      </rPr>
      <t xml:space="preserve">
- Napięcie akumulatora: 18 V Li-Ion PREMIUM
- Pojemność akumulatora: 4,0 Ah 
- Energia pojedynczego udaru: 1,7 J (zgodnie z procedurą EPTA 05/2009)
- Prędkość obrotowa: 0 – 1800/min (regulowana płynnie)
- Maksymalna liczba udarów: 4550/min (regulowana płynnie)
- Średnica wiercenia w betonie: max. 20 mm
- Średnica wiercenia w drewnie do: 30 mm
- Średnica wiercenia w stali do: 13 mm 
- Czas ładowania: 25 min (80%), 35 min (100%)
- Ciężar urządzenia: ok. 3,2 kg (bez akumulatora)
</t>
    </r>
    <r>
      <rPr>
        <u/>
        <sz val="12"/>
        <color rgb="FF0000CC"/>
        <rFont val="Times New Roman"/>
        <family val="1"/>
        <charset val="238"/>
      </rPr>
      <t>Zestaw zawiera:</t>
    </r>
    <r>
      <rPr>
        <sz val="12"/>
        <color rgb="FF0000CC"/>
        <rFont val="Times New Roman"/>
        <family val="1"/>
        <charset val="238"/>
      </rPr>
      <t xml:space="preserve">
- Młotowiertarkę akumulatorową
- 2 akumulatory GBA 18V Li-Ion/ 4,0 Ah 
- Szybką ładowarkę GAL 1880 CV 
- Rękojeść dodatkową
- Ogranicznik głębokości wiercenia,
- Sukno maszynowe
- Walizkę z tworzywa sztucznego
- Instrukcję obsługi w języku polskim</t>
    </r>
  </si>
  <si>
    <t>szt.</t>
  </si>
  <si>
    <r>
      <t>Młotowiertarka siecowa</t>
    </r>
    <r>
      <rPr>
        <sz val="12"/>
        <color rgb="FF0000CC"/>
        <rFont val="Times New Roman"/>
        <family val="1"/>
        <charset val="238"/>
      </rPr>
      <t xml:space="preserve"> równoważna</t>
    </r>
    <r>
      <rPr>
        <b/>
        <sz val="12"/>
        <color rgb="FF0000CC"/>
        <rFont val="Times New Roman"/>
        <family val="1"/>
        <charset val="238"/>
      </rPr>
      <t xml:space="preserve"> z BOSCH GBH 240 Professional </t>
    </r>
    <r>
      <rPr>
        <sz val="12"/>
        <color rgb="FF0000CC"/>
        <rFont val="Times New Roman"/>
        <family val="1"/>
        <charset val="238"/>
      </rPr>
      <t>(nr kat. 0611272100)</t>
    </r>
    <r>
      <rPr>
        <b/>
        <sz val="12"/>
        <color rgb="FF0000CC"/>
        <rFont val="Times New Roman"/>
        <family val="1"/>
        <charset val="238"/>
      </rPr>
      <t xml:space="preserve">
</t>
    </r>
    <r>
      <rPr>
        <u/>
        <sz val="12"/>
        <color rgb="FF0000CC"/>
        <rFont val="Times New Roman"/>
        <family val="1"/>
        <charset val="238"/>
      </rPr>
      <t xml:space="preserve">Dane techniczne:
</t>
    </r>
    <r>
      <rPr>
        <sz val="12"/>
        <color rgb="FF0000CC"/>
        <rFont val="Times New Roman"/>
        <family val="1"/>
        <charset val="238"/>
      </rPr>
      <t xml:space="preserve">- liczba udarów przy nominalnej prędkości obrotowej 0 – 4.200 min-1,
- nominalna prędkość obrotowa  0 – 930 min-1,
- energia udaru (zgodnie z EPTA 05/2016) 2,7 J,
- moc nominalna silnika 790 W,
- uchwyt stanowiskowy SDS plus,
- dwa kierunki obrotów,
- 4-funkcyjny (wiercenie z i bez udaru, podkuwanie, indeksacja/blokowanie dłuta),
- maks. Ø wiercenia w metalu: 13 mm,
- maks. Ø wiercenia w drewnie: 30 mm,
- zasilanie sieciowe napięciem 220 -240V ~
</t>
    </r>
    <r>
      <rPr>
        <u/>
        <sz val="12"/>
        <color rgb="FF0000CC"/>
        <rFont val="Times New Roman"/>
        <family val="1"/>
        <charset val="238"/>
      </rPr>
      <t xml:space="preserve">Wyposażenie (zakres dostawy):
</t>
    </r>
    <r>
      <rPr>
        <sz val="12"/>
        <color rgb="FF0000CC"/>
        <rFont val="Times New Roman"/>
        <family val="1"/>
        <charset val="238"/>
      </rPr>
      <t>- rękojeść dodatkowa, (nr kat. 2 602 025 141)
- ogranicznik głębokości 210 mm, (nr kat. 1 613 001 010)
- walizka narzędziowa (nr kat. 1 619 P10 938)</t>
    </r>
  </si>
  <si>
    <r>
      <t xml:space="preserve">Odkurzacz akumulatorowy </t>
    </r>
    <r>
      <rPr>
        <sz val="12"/>
        <color rgb="FF0000CC"/>
        <rFont val="Times New Roman"/>
        <family val="1"/>
        <charset val="238"/>
      </rPr>
      <t>równoważny</t>
    </r>
    <r>
      <rPr>
        <b/>
        <sz val="12"/>
        <color rgb="FF0000CC"/>
        <rFont val="Times New Roman"/>
        <family val="1"/>
        <charset val="238"/>
      </rPr>
      <t xml:space="preserve"> z BOSCH GAS 18V-Li 10L + akumulator
</t>
    </r>
    <r>
      <rPr>
        <u/>
        <sz val="12"/>
        <color rgb="FF0000CC"/>
        <rFont val="Times New Roman"/>
        <family val="1"/>
        <charset val="238"/>
      </rPr>
      <t>Parametry techniczne:</t>
    </r>
    <r>
      <rPr>
        <sz val="12"/>
        <color rgb="FF0000CC"/>
        <rFont val="Times New Roman"/>
        <family val="1"/>
        <charset val="238"/>
      </rPr>
      <t xml:space="preserve">
- Zasilanie akumulatorowe 18V
- Akumulator 5,0Ah Li-on
- Sila ssania 9000 Pa,
- Wydajnośc  1440 l/ mm,
- Powierzchnia filtra 2375 cm3,
- Praca bezworkowa,
- Praca na sucho i na mokro
- Pojemnośc zbiornika 10L,
- Materiał pojemnika tworzywo,
- Ciężar, ok.5 kg
</t>
    </r>
    <r>
      <rPr>
        <u/>
        <sz val="12"/>
        <color rgb="FF0000CC"/>
        <rFont val="Times New Roman"/>
        <family val="1"/>
        <charset val="238"/>
      </rPr>
      <t>W zestawie:</t>
    </r>
    <r>
      <rPr>
        <sz val="12"/>
        <color rgb="FF0000CC"/>
        <rFont val="Times New Roman"/>
        <family val="1"/>
        <charset val="238"/>
      </rPr>
      <t xml:space="preserve">
- Odkurzacz GAZ 128V-10L,
- 3 rury przedłużające,
- Łuk rury,
- Wąż,
- Ssawka szczelinowa,
- Nasadka do podłóg,
- Filtr HEPA
- Akumulator GBA 18 V 5 Ah,
- Ładowarka.GAL 1880 CV,
- Adapter,
- Instrukcja obsługi w jezyku polskim</t>
    </r>
  </si>
  <si>
    <r>
      <t xml:space="preserve">System odsysania pyłu </t>
    </r>
    <r>
      <rPr>
        <sz val="12"/>
        <color rgb="FF0000CC"/>
        <rFont val="Times New Roman"/>
        <family val="1"/>
        <charset val="238"/>
      </rPr>
      <t>równoważny z</t>
    </r>
    <r>
      <rPr>
        <b/>
        <sz val="12"/>
        <color rgb="FF0000CC"/>
        <rFont val="Times New Roman"/>
        <family val="1"/>
        <charset val="238"/>
      </rPr>
      <t xml:space="preserve"> BOSCH GDE 18V-26D Professional </t>
    </r>
    <r>
      <rPr>
        <sz val="12"/>
        <color rgb="FF0000CC"/>
        <rFont val="Times New Roman"/>
        <family val="1"/>
        <charset val="238"/>
      </rPr>
      <t xml:space="preserve">kompatybilny z młotami udarowo-obrotowymi np.: GBH 2-26/28 (F/L) i GBH 18V-26 D i może być używany ze wszystkimi akumulatorami i ładowarkami Bosch Professional 18 V (Professional 18 V System ).
</t>
    </r>
    <r>
      <rPr>
        <u/>
        <sz val="12"/>
        <color rgb="FF0000CC"/>
        <rFont val="Times New Roman"/>
        <family val="1"/>
        <charset val="238"/>
      </rPr>
      <t xml:space="preserve">Podstawowe parametry i funkcje:
</t>
    </r>
    <r>
      <rPr>
        <sz val="12"/>
        <color rgb="FF0000CC"/>
        <rFont val="Times New Roman"/>
        <family val="1"/>
        <charset val="238"/>
      </rPr>
      <t>- kompaktowy, bezprzewodowy,
- zasilanie bateryjne 18V,</t>
    </r>
    <r>
      <rPr>
        <b/>
        <sz val="12"/>
        <color rgb="FF0000CC"/>
        <rFont val="Times New Roman"/>
        <family val="1"/>
        <charset val="238"/>
      </rPr>
      <t xml:space="preserve">
- </t>
    </r>
    <r>
      <rPr>
        <sz val="12"/>
        <color rgb="FF0000CC"/>
        <rFont val="Times New Roman"/>
        <family val="1"/>
        <charset val="238"/>
      </rPr>
      <t xml:space="preserve">bezpyłowa, mobilna praca,
- 4 wymienne nasadki przeciwpyłowe do wierteł o średnicy do 26 mm oraz przedłużka do wierteł o długości do 265 mm,
- okienko do kontroli ilości zebranego pyłu i zdejmowany pojemnik na pył,
- system AMPShare: Akumulatory i ładowarki są w pełni kompatybilne z narzędziami systemu profesjonalnego 18 V firmy Bosch oraz z wieloma innymi narzędziami będącymi częścią wielomarkowego systemu akumulatorowego AMPShare
</t>
    </r>
    <r>
      <rPr>
        <u/>
        <sz val="12"/>
        <color rgb="FF0000CC"/>
        <rFont val="Times New Roman"/>
        <family val="1"/>
        <charset val="238"/>
      </rPr>
      <t xml:space="preserve">Wyposażenie (zakres dostawy):
</t>
    </r>
    <r>
      <rPr>
        <sz val="12"/>
        <color rgb="FF0000CC"/>
        <rFont val="Times New Roman"/>
        <family val="1"/>
        <charset val="238"/>
      </rPr>
      <t>- GDE 18V-26 D, system odsysania pyłu, 4 nasadki przeciwpyłowe, przedłużka, pudełko kartonowe.</t>
    </r>
  </si>
  <si>
    <r>
      <rPr>
        <b/>
        <sz val="12"/>
        <color rgb="FF0000CC"/>
        <rFont val="Times New Roman"/>
        <family val="1"/>
        <charset val="238"/>
      </rPr>
      <t xml:space="preserve">Szlifierka akumulatorowa </t>
    </r>
    <r>
      <rPr>
        <sz val="12"/>
        <color rgb="FF0000CC"/>
        <rFont val="Times New Roman"/>
        <family val="1"/>
        <charset val="238"/>
      </rPr>
      <t>równoważna z</t>
    </r>
    <r>
      <rPr>
        <b/>
        <sz val="12"/>
        <color rgb="FF0000CC"/>
        <rFont val="Times New Roman"/>
        <family val="1"/>
        <charset val="238"/>
      </rPr>
      <t xml:space="preserve"> BOSCH GWS 18-125V- LI,</t>
    </r>
    <r>
      <rPr>
        <sz val="12"/>
        <color rgb="FF0000CC"/>
        <rFont val="Times New Roman"/>
        <family val="1"/>
        <charset val="238"/>
      </rPr>
      <t xml:space="preserve"> </t>
    </r>
    <r>
      <rPr>
        <b/>
        <sz val="12"/>
        <color rgb="FF0000CC"/>
        <rFont val="Times New Roman"/>
        <family val="1"/>
        <charset val="238"/>
      </rPr>
      <t>Professional 
nr katalogowy: 0 601 9J4 004</t>
    </r>
    <r>
      <rPr>
        <sz val="12"/>
        <color rgb="FF0000CC"/>
        <rFont val="Times New Roman"/>
        <family val="1"/>
        <charset val="238"/>
      </rPr>
      <t xml:space="preserve"> + 2 akumulatory 5,0 Ah + ładowarka
</t>
    </r>
    <r>
      <rPr>
        <u/>
        <sz val="12"/>
        <color rgb="FF0000CC"/>
        <rFont val="Times New Roman"/>
        <family val="1"/>
        <charset val="238"/>
      </rPr>
      <t>Parametry techniczne:</t>
    </r>
    <r>
      <rPr>
        <sz val="12"/>
        <color rgb="FF0000CC"/>
        <rFont val="Times New Roman"/>
        <family val="1"/>
        <charset val="238"/>
      </rPr>
      <t xml:space="preserve">
- prędkość obrotowa bez obciążenia 9.000 min-1;
- gwint wrzeciona szlifierki M14;
- Ø tarcz 125 mm;
- napięcie akumulatora 18,0 V;
</t>
    </r>
    <r>
      <rPr>
        <u/>
        <sz val="12"/>
        <color rgb="FF0000CC"/>
        <rFont val="Times New Roman"/>
        <family val="1"/>
        <charset val="238"/>
      </rPr>
      <t>W zestawie:</t>
    </r>
    <r>
      <rPr>
        <sz val="12"/>
        <color rgb="FF0000CC"/>
        <rFont val="Times New Roman"/>
        <family val="1"/>
        <charset val="238"/>
      </rPr>
      <t xml:space="preserve">
- szybka ładowarka GAL 1880 CV (Nr katalogowy: 1 600 A00 B8G);
- 2 akumulatory GBA 18V 5.0Ah (Nr katalogowy: 1 600 A00 2U5);
- osłona (Nr katalogowy: 1 605 510 365);
- L-BOXX 136 (Nr katalogowy: 1 600 A01 2G0);
- wypełnienie do L-BOXX 1/1, na narzędzie i ładowarkę (Nr katalogowy: 1 600 A01 166)
- walizka narzedziowa L-BOXX 136.
</t>
    </r>
  </si>
  <si>
    <t>kpl.</t>
  </si>
  <si>
    <r>
      <rPr>
        <b/>
        <sz val="12"/>
        <color rgb="FF0000CC"/>
        <rFont val="Times New Roman"/>
        <family val="1"/>
        <charset val="238"/>
      </rPr>
      <t>Szlifierka kątowa akumulatorowa</t>
    </r>
    <r>
      <rPr>
        <sz val="12"/>
        <color rgb="FF0000CC"/>
        <rFont val="Times New Roman"/>
        <family val="1"/>
        <charset val="238"/>
      </rPr>
      <t xml:space="preserve"> równoważna z</t>
    </r>
    <r>
      <rPr>
        <b/>
        <sz val="12"/>
        <color rgb="FF0000CC"/>
        <rFont val="Times New Roman"/>
        <family val="1"/>
        <charset val="238"/>
      </rPr>
      <t xml:space="preserve"> BOSCH GWS 12V-76 Professional w walizce L-Boxx 102 z 2 akumulatorami 3,0 Ah i 2 tarczami tnącymi.
</t>
    </r>
    <r>
      <rPr>
        <u/>
        <sz val="12"/>
        <color rgb="FF0000CC"/>
        <rFont val="Times New Roman"/>
        <family val="1"/>
        <charset val="238"/>
      </rPr>
      <t>Parametry techniczne:</t>
    </r>
    <r>
      <rPr>
        <sz val="12"/>
        <color rgb="FF0000CC"/>
        <rFont val="Times New Roman"/>
        <family val="1"/>
        <charset val="238"/>
      </rPr>
      <t xml:space="preserve">
- predkość obrotowa bez obciążenia 19.500 min-1,
- gwint wrzeciona szlifierki M5,
- średnica otworu 10 mm,
- napięcie akumulatora 12,0 V,
- ciężar z akumulatorem ok. 0,9 kg,
</t>
    </r>
    <r>
      <rPr>
        <u/>
        <sz val="12"/>
        <color rgb="FF0000CC"/>
        <rFont val="Times New Roman"/>
        <family val="1"/>
        <charset val="238"/>
      </rPr>
      <t xml:space="preserve">Wyposażenie podstawowe (zakres dostawy):
</t>
    </r>
    <r>
      <rPr>
        <sz val="12"/>
        <color rgb="FF0000CC"/>
        <rFont val="Times New Roman"/>
        <family val="1"/>
        <charset val="238"/>
      </rPr>
      <t xml:space="preserve">- osłona (nr kat.: 2 608 000 632),
- 1 tarcza tnąca z węglikami spiekanymi, Carbide Multi Wheel, 76 x 10 mm (nr kat.: 2 608 901 196),
</t>
    </r>
    <r>
      <rPr>
        <u/>
        <sz val="12"/>
        <color rgb="FF0000CC"/>
        <rFont val="Times New Roman"/>
        <family val="1"/>
        <charset val="238"/>
      </rPr>
      <t xml:space="preserve">Wyposażenie dodatkowe (dodatkowy zakres dostawy):
</t>
    </r>
    <r>
      <rPr>
        <sz val="12"/>
        <color rgb="FF0000CC"/>
        <rFont val="Times New Roman"/>
        <family val="1"/>
        <charset val="238"/>
      </rPr>
      <t>- walizka transportowa L-BOXX 102 (nr kat.: 1 600 A01 2FZ),
- szybka ładowarka GAL 12V-40 Professional (nr kat.: 1 600 A01 9R3),
- wypełnienie do L-BOXX 1/2 (nr kat.: 1 600 A00 F0F),
- 2 akumulatory GBA 12V 3.0Ah (nr kat.: 1 600 A00 X79)
- wypełnienie do L-BOXX, 1/2, na akumulator i ładowarkę,
- 2 tarcze tnące Expert for Inox, 76 x 10 x 1 mm (dostępne osobno w 5-częściowym zestawie: 2 608 601 520),</t>
    </r>
  </si>
  <si>
    <r>
      <t xml:space="preserve">Szlifierka oscylacyjna sieciowa </t>
    </r>
    <r>
      <rPr>
        <sz val="12"/>
        <color rgb="FF0000CC"/>
        <rFont val="Times New Roman"/>
        <family val="1"/>
        <charset val="238"/>
      </rPr>
      <t>równoważna z</t>
    </r>
    <r>
      <rPr>
        <b/>
        <sz val="12"/>
        <color rgb="FF0000CC"/>
        <rFont val="Times New Roman"/>
        <family val="1"/>
        <charset val="238"/>
      </rPr>
      <t xml:space="preserve"> BOSCH PSS 250 AE + walizka narzędziowa.
</t>
    </r>
    <r>
      <rPr>
        <u/>
        <sz val="12"/>
        <color rgb="FF0000CC"/>
        <rFont val="Times New Roman"/>
        <family val="1"/>
        <charset val="238"/>
      </rPr>
      <t xml:space="preserve">Paramatry techniczne:
</t>
    </r>
    <r>
      <rPr>
        <sz val="12"/>
        <color rgb="FF0000CC"/>
        <rFont val="Times New Roman"/>
        <family val="1"/>
        <charset val="238"/>
      </rPr>
      <t>- prędkość oscylacyjna: od 14.000 do 24.000/min (regulowana płynnie)</t>
    </r>
    <r>
      <rPr>
        <b/>
        <sz val="12"/>
        <color rgb="FF0000CC"/>
        <rFont val="Times New Roman"/>
        <family val="1"/>
        <charset val="238"/>
      </rPr>
      <t xml:space="preserve">,
- </t>
    </r>
    <r>
      <rPr>
        <sz val="12"/>
        <color rgb="FF0000CC"/>
        <rFont val="Times New Roman"/>
        <family val="1"/>
        <charset val="238"/>
      </rPr>
      <t>silnik o mocy: 250 W</t>
    </r>
    <r>
      <rPr>
        <b/>
        <sz val="12"/>
        <color rgb="FF0000CC"/>
        <rFont val="Times New Roman"/>
        <family val="1"/>
        <charset val="238"/>
      </rPr>
      <t xml:space="preserve">
- </t>
    </r>
    <r>
      <rPr>
        <sz val="12"/>
        <color rgb="FF0000CC"/>
        <rFont val="Times New Roman"/>
        <family val="1"/>
        <charset val="238"/>
      </rPr>
      <t xml:space="preserve">średnica oscylacji: 2,0 mm,
- szerokość płyty szlifierskiej: 93 mm,
- długość płyty szlifierskiej: 185 mm,
- powierzchnia szlifowania: 167 mm,
- rozmiar papieru ściernego: 93 x 230 mm,
- płyta szlifierska z podwójnym syst. mocowania: na zaciski i na rzep,
- system mikrofiltracji firmy BOSCH,
- kabel zasilający z odkiętką w formie wieszaka
- napięcie zasilania 220-240V~
- ciężar urządzenia ok. 1,6 kg
</t>
    </r>
    <r>
      <rPr>
        <u/>
        <sz val="12"/>
        <color rgb="FF0000CC"/>
        <rFont val="Times New Roman"/>
        <family val="1"/>
        <charset val="238"/>
      </rPr>
      <t xml:space="preserve">Wyposażenie (zakres dostawy):
</t>
    </r>
    <r>
      <rPr>
        <sz val="12"/>
        <color rgb="FF0000CC"/>
        <rFont val="Times New Roman"/>
        <family val="1"/>
        <charset val="238"/>
      </rPr>
      <t>- walizka narzędziową z tworzywa sztucznego,
- pojemnik z mikrofiltrem
- 3 papiery ścierne
- instrukcja obslugi w języku polskim
- karta gwarancyjną.</t>
    </r>
    <r>
      <rPr>
        <b/>
        <sz val="12"/>
        <color rgb="FF0000CC"/>
        <rFont val="Times New Roman"/>
        <family val="1"/>
        <charset val="238"/>
      </rPr>
      <t xml:space="preserve">
</t>
    </r>
  </si>
  <si>
    <r>
      <rPr>
        <b/>
        <sz val="12"/>
        <color rgb="FF0000CC"/>
        <rFont val="Times New Roman"/>
        <family val="1"/>
        <charset val="238"/>
      </rPr>
      <t xml:space="preserve">Wiertarka udarowa sieciowa </t>
    </r>
    <r>
      <rPr>
        <sz val="12"/>
        <color rgb="FF0000CC"/>
        <rFont val="Times New Roman"/>
        <family val="1"/>
        <charset val="238"/>
      </rPr>
      <t>rownoważna z</t>
    </r>
    <r>
      <rPr>
        <b/>
        <sz val="12"/>
        <color rgb="FF0000CC"/>
        <rFont val="Times New Roman"/>
        <family val="1"/>
        <charset val="238"/>
      </rPr>
      <t xml:space="preserve"> BOSCH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0000CC"/>
        <rFont val="Times New Roman"/>
        <family val="1"/>
        <charset val="238"/>
      </rPr>
      <t xml:space="preserve">GBS 20-2 Professional
</t>
    </r>
    <r>
      <rPr>
        <u/>
        <sz val="12"/>
        <color rgb="FF0000CC"/>
        <rFont val="Times New Roman"/>
        <family val="1"/>
        <charset val="238"/>
      </rPr>
      <t xml:space="preserve">Parametry techniczne:
</t>
    </r>
    <r>
      <rPr>
        <sz val="12"/>
        <color rgb="FF0000CC"/>
        <rFont val="Times New Roman"/>
        <family val="1"/>
        <charset val="238"/>
      </rPr>
      <t>- szybkozaciskowy uchwyt wiertarski 13 mm,
- uchwyt narzędziowy 1/2"-20 UNF,</t>
    </r>
    <r>
      <rPr>
        <sz val="12"/>
        <color theme="1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>- gwint przyłączeniowy uchwytu narzędziowego 1/2"-20 UNF,
- zakres mocowania uchwytu wiertarskiego min./maks. 1,5 – 13 mm,
- moc nominalna 850 W
- moc na wyjściu 430 W
- napięcie zasilania 230 V,
- prędkość obrotowa bez obciążenia, 1. bieg 0 – 1.000 min-1,
- prędkość obrotowa bez obciążenia, 2. bieg 3.000 min-1,</t>
    </r>
    <r>
      <rPr>
        <sz val="12"/>
        <color theme="1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>- nominalny moment obrotowy 5,2 / 2,0 Nm,
- maks. moment obrotowy 36,0 / 15,5 Nm
- liczba udarów przy nominalnej prędkości obrotowej 0 – 51.000 / 51.000 min-1</t>
    </r>
    <r>
      <rPr>
        <sz val="12"/>
        <color theme="1"/>
        <rFont val="Times New Roman"/>
        <family val="1"/>
        <charset val="238"/>
      </rPr>
      <t xml:space="preserve">,
</t>
    </r>
    <r>
      <rPr>
        <sz val="12"/>
        <color rgb="FF0000CC"/>
        <rFont val="Times New Roman"/>
        <family val="1"/>
        <charset val="238"/>
      </rPr>
      <t>- nominalna prędkość obrotowa 800 / 2.060 min-1,</t>
    </r>
    <r>
      <rPr>
        <sz val="12"/>
        <color theme="1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 xml:space="preserve">- Ø wiercenia w drewnie 40 mm,
- Ø wiercenia w stali 13 mm,
- średnica wiercenia w kamieniu 20 / 15 mm,
- Ø wiercenia w murze 20 mm.
</t>
    </r>
    <r>
      <rPr>
        <u/>
        <sz val="12"/>
        <color rgb="FF0000CC"/>
        <rFont val="Times New Roman"/>
        <family val="1"/>
        <charset val="238"/>
      </rPr>
      <t xml:space="preserve">Wyposażenie (zakres dostawy):
</t>
    </r>
    <r>
      <rPr>
        <sz val="12"/>
        <color rgb="FF0000CC"/>
        <rFont val="Times New Roman"/>
        <family val="1"/>
        <charset val="238"/>
      </rPr>
      <t>- rękojeść dodatkowa (nr kat. 2 605 025 190),
- szybkozaciskowy uchwyt wiertarski 13 mm (nr kat. 2 608 572 149),
- ogranicznik głębokości 210 mm (nr kat. 1 613 001 010),
- walizaka transportowa (L-CASE).</t>
    </r>
  </si>
  <si>
    <r>
      <rPr>
        <b/>
        <sz val="12"/>
        <color rgb="FF0000CC"/>
        <rFont val="Times New Roman"/>
        <family val="1"/>
        <charset val="238"/>
      </rPr>
      <t>Wiertarkowkrętarka akumulatorowa</t>
    </r>
    <r>
      <rPr>
        <sz val="12"/>
        <color rgb="FF0000CC"/>
        <rFont val="Times New Roman"/>
        <family val="1"/>
        <charset val="238"/>
      </rPr>
      <t xml:space="preserve"> równoważna z</t>
    </r>
    <r>
      <rPr>
        <b/>
        <sz val="12"/>
        <color rgb="FF0000CC"/>
        <rFont val="Times New Roman"/>
        <family val="1"/>
        <charset val="238"/>
      </rPr>
      <t xml:space="preserve"> BOSCH GSR 12V-30 Professional, nr katalogowy: 0 601 9G9 000
</t>
    </r>
    <r>
      <rPr>
        <sz val="12"/>
        <color rgb="FF0000CC"/>
        <rFont val="Times New Roman"/>
        <family val="1"/>
        <charset val="238"/>
      </rPr>
      <t xml:space="preserve">+ ładowarka + 2 akumulatory 2A
</t>
    </r>
    <r>
      <rPr>
        <u/>
        <sz val="12"/>
        <color rgb="FF0000CC"/>
        <rFont val="Times New Roman"/>
        <family val="1"/>
        <charset val="238"/>
      </rPr>
      <t xml:space="preserve">Parametry twechniczne:
</t>
    </r>
    <r>
      <rPr>
        <sz val="12"/>
        <color rgb="FF0000CC"/>
        <rFont val="Times New Roman"/>
        <family val="1"/>
        <charset val="238"/>
      </rPr>
      <t>- moment obrotowy (wkr. miękkie/twarde/maks.) 18/30/- Nm;
- prędkość obrotowa bez obciążenia (1. / 2. bieg) 0 – 420 / 0 – 1.600 min-1
- typ akumulatora Li-ion 12V 2,0 Ah;
- maks. liczba udarów 24 000 min-1;
- zakres mocowania uchwytu wiertarskiego min./maks.</t>
    </r>
    <r>
      <rPr>
        <sz val="11"/>
        <color rgb="FF0000CC"/>
        <rFont val="Times New Roman"/>
        <family val="1"/>
        <charset val="238"/>
      </rPr>
      <t>1</t>
    </r>
    <r>
      <rPr>
        <sz val="12"/>
        <color rgb="FF0000CC"/>
        <rFont val="Times New Roman"/>
        <family val="1"/>
        <charset val="238"/>
      </rPr>
      <t xml:space="preserve">0 mm;
- liczba zakresów momentu obrotowego 20+1;
- maks. Ø wiercenia w drewnie 20 mm;
- maks. średnica wiercenia w aluminium 10 mm;
- maks. Ø wiercenia w stali 10 mm;
- maks. Ø wiercenia w murze 8 mm;
- średnica śrub - maks. Ø wkrętów 8 mm;
</t>
    </r>
    <r>
      <rPr>
        <u/>
        <sz val="12"/>
        <color rgb="FF0000CC"/>
        <rFont val="Times New Roman"/>
        <family val="1"/>
        <charset val="238"/>
      </rPr>
      <t xml:space="preserve">W zestawie:
</t>
    </r>
    <r>
      <rPr>
        <sz val="12"/>
        <color rgb="FF0000CC"/>
        <rFont val="Times New Roman"/>
        <family val="1"/>
        <charset val="238"/>
      </rPr>
      <t xml:space="preserve">- szybka ładowarka GAL 12V-40 Professional (Nr katalogowy: 1 600 A01 9R3);
- 2 akumulatory GBA 12V 2.0Ah (Nr katalogowy: 1 600 Z00 02X);
- walizka narzędziowa. </t>
    </r>
    <r>
      <rPr>
        <u/>
        <sz val="12"/>
        <color rgb="FF0000CC"/>
        <rFont val="Times New Roman"/>
        <family val="1"/>
        <charset val="238"/>
      </rPr>
      <t xml:space="preserve">
 </t>
    </r>
  </si>
  <si>
    <r>
      <t xml:space="preserve">Wkrętarko wiertarka akumulatorowa </t>
    </r>
    <r>
      <rPr>
        <sz val="12"/>
        <color rgb="FF0000CC"/>
        <rFont val="Times New Roman"/>
        <family val="1"/>
        <charset val="238"/>
      </rPr>
      <t xml:space="preserve">równoważna z </t>
    </r>
    <r>
      <rPr>
        <b/>
        <sz val="12"/>
        <color rgb="FF0000CC"/>
        <rFont val="Times New Roman"/>
        <family val="1"/>
        <charset val="238"/>
      </rPr>
      <t xml:space="preserve">BOSCH GSR 12V-15 Professional </t>
    </r>
    <r>
      <rPr>
        <sz val="12"/>
        <color rgb="FF0000CC"/>
        <rFont val="Times New Roman"/>
        <family val="1"/>
        <charset val="238"/>
      </rPr>
      <t xml:space="preserve">(nr kat. 0615990G6L).
</t>
    </r>
    <r>
      <rPr>
        <u/>
        <sz val="12"/>
        <color rgb="FF0000CC"/>
        <rFont val="Times New Roman"/>
        <family val="1"/>
        <charset val="238"/>
      </rPr>
      <t xml:space="preserve">Parametry techniczne:
</t>
    </r>
    <r>
      <rPr>
        <sz val="12"/>
        <color rgb="FF0000CC"/>
        <rFont val="Times New Roman"/>
        <family val="1"/>
        <charset val="238"/>
      </rPr>
      <t>- napięcie zasilania 12V,
- zasilana 1 x akumulator typu GSR 10,8 -2-LI o pojemności 2Ah lub 4Ah,
- typ ogniwa Li-Ion,
- czas ładowania do 1h,
- liczba obrotów biegu jałowego (1 - 2 bieg) 0 - 350/0 - 1300U/min,
- maksymalny moment obrotowy (miękki/twardy) 15/30Nm,
- stopnie momentu obrotowego 20+1,
- maksymalna średnica śrub 7 mm,
- maksymalna średnica wiercenia (drewno/stal) 19/10mm,
- uchwyt na narzędzia szybkozaciskowy jednotulejowy z automatyczną blokadą wrzeciona,
- zakres mocowania uchwytu 1 - 10 mm,</t>
    </r>
    <r>
      <rPr>
        <b/>
        <sz val="12"/>
        <color rgb="FF0000CC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 xml:space="preserve">- typ napędu 2 biegowa.
- obroty w prawo/w lewo,
- hamulec silnika,
- zintegrowane światło robocze LED,
- wskaźnik poziomu naładowania,
</t>
    </r>
    <r>
      <rPr>
        <u/>
        <sz val="12"/>
        <color rgb="FF0000CC"/>
        <rFont val="Times New Roman"/>
        <family val="1"/>
        <charset val="238"/>
      </rPr>
      <t>Wyposażenie (zakres dostawy):</t>
    </r>
    <r>
      <rPr>
        <sz val="12"/>
        <color rgb="FF0000CC"/>
        <rFont val="Times New Roman"/>
        <family val="1"/>
        <charset val="238"/>
      </rPr>
      <t xml:space="preserve">
</t>
    </r>
    <r>
      <rPr>
        <b/>
        <sz val="12"/>
        <color rgb="FF0000CC"/>
        <rFont val="Times New Roman"/>
        <family val="1"/>
        <charset val="238"/>
      </rPr>
      <t xml:space="preserve">- </t>
    </r>
    <r>
      <rPr>
        <sz val="12"/>
        <color rgb="FF0000CC"/>
        <rFont val="Times New Roman"/>
        <family val="1"/>
        <charset val="238"/>
      </rPr>
      <t>zestaw 2 akumulatorów litowo jonowych 2 Ah i 4Ah
- szybka ładowarka AL 1115 CV, 1 min
- 25-elementowy zestaw bitów,
- 7-częściowy zestaw wierteł do drewna Ø 3 - 10 mm,
- 7-częściowy Zestaw wierteł do metalu Ø 2 - 7 mm,
- etui w postaci torby narzedziowej.</t>
    </r>
  </si>
  <si>
    <r>
      <rPr>
        <b/>
        <sz val="12"/>
        <color rgb="FF0000CC"/>
        <rFont val="Times New Roman"/>
        <family val="1"/>
        <charset val="238"/>
      </rPr>
      <t>Wyrzynarka akumulatorowa</t>
    </r>
    <r>
      <rPr>
        <sz val="12"/>
        <color rgb="FF0000CC"/>
        <rFont val="Times New Roman"/>
        <family val="1"/>
        <charset val="238"/>
      </rPr>
      <t xml:space="preserve"> równoważna z</t>
    </r>
    <r>
      <rPr>
        <b/>
        <sz val="12"/>
        <color rgb="FF0000CC"/>
        <rFont val="Times New Roman"/>
        <family val="1"/>
        <charset val="238"/>
      </rPr>
      <t xml:space="preserve"> GST 18 V-LI S BOSCH</t>
    </r>
    <r>
      <rPr>
        <sz val="12"/>
        <color rgb="FF0000CC"/>
        <rFont val="Times New Roman"/>
        <family val="1"/>
        <charset val="238"/>
      </rPr>
      <t xml:space="preserve"> 2x5,0Ah L-BOXX
</t>
    </r>
    <r>
      <rPr>
        <u/>
        <sz val="12"/>
        <color rgb="FF0000CC"/>
        <rFont val="Times New Roman"/>
        <family val="1"/>
        <charset val="238"/>
      </rPr>
      <t xml:space="preserve">Paramatry techniczne:
</t>
    </r>
    <r>
      <rPr>
        <sz val="12"/>
        <color rgb="FF0000CC"/>
        <rFont val="Times New Roman"/>
        <family val="1"/>
        <charset val="238"/>
      </rPr>
      <t>- zasilana akumulatowo 18V Li-Ion PREMIUM (litowo-jonowy),
- pojemność akumulatora 5,0 Ah,
- wydajność cięcia na jednym ładowaniu akumulatora: 22 metrów płyty wiórowej o grubości 22mm,
- czas ładowania: 15 minut (80% naładowania aku), 30 minut (100%),
- przełączany 3-stopniowy tryb cięcia: MATERIAL Selection
- prędkość skokowa: od 0 do 2.700 obr/min (regulowana płynnie),
- wysokość skoku brzeszczotu: 23 mm,
- maksymalna głębokość cięcia w drewnie: 120 mm
- maksymalna głębokość cięcia w aluminium: 20 mm
- maksymalna głębokość cięcia w stali: 8 mm
- zakres regulacji przechyłu podstawy: +/- 45°
Wyposażenie (zakers dostawy):
- wyrzynarka akumulatorowa,
- 1 brzeszczot T 144 DP
- 1 brzeszczot T 244 D
- 1 brzeszczot T 308 B
- osłona przeciwodpryskowa
- 2 akumulatory Li-Ion 5,0 Ah
- Szybką ładowarkę GAL 1880 CV
- Wkład do walizki na narzędzie
- Walizkę L-BOXX 136
- Instrukcję obsługi w języku polskim
- Kartę gwarancyjną</t>
    </r>
  </si>
  <si>
    <t>Załącznik nr 1A</t>
  </si>
  <si>
    <r>
      <t xml:space="preserve">RAZEM netto/ </t>
    </r>
    <r>
      <rPr>
        <b/>
        <sz val="12"/>
        <color theme="1"/>
        <rFont val="Times New Roman"/>
        <family val="1"/>
        <charset val="238"/>
      </rPr>
      <t>brutto:</t>
    </r>
  </si>
  <si>
    <t>Marka i model proponowanego elektronarzędzia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</si>
</sst>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sz val="12"/>
      <color rgb="FF33339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0" xfId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44" fontId="6" fillId="0" borderId="1" xfId="2" applyNumberFormat="1" applyFont="1" applyFill="1" applyBorder="1" applyAlignment="1" applyProtection="1">
      <alignment horizontal="right" vertical="center"/>
    </xf>
    <xf numFmtId="0" fontId="7" fillId="0" borderId="5" xfId="1" applyFont="1" applyBorder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4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0" fillId="0" borderId="1" xfId="0" applyBorder="1"/>
    <xf numFmtId="0" fontId="14" fillId="0" borderId="0" xfId="0" applyFont="1"/>
    <xf numFmtId="44" fontId="9" fillId="0" borderId="1" xfId="0" applyNumberFormat="1" applyFont="1" applyBorder="1"/>
    <xf numFmtId="44" fontId="13" fillId="0" borderId="1" xfId="0" applyNumberFormat="1" applyFont="1" applyBorder="1"/>
  </cellXfs>
  <cellStyles count="3">
    <cellStyle name="Normalny" xfId="0" builtinId="0"/>
    <cellStyle name="Normalny_roczny plan zakupów działu zaopatrzenia 2003r." xfId="1" xr:uid="{5FBFD591-479E-4044-ADD9-4C25F7211C50}"/>
    <cellStyle name="Walutowy 3" xfId="2" xr:uid="{F584B5CE-689B-4771-935A-76CB34315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028B5-C6DD-43F6-9AD8-6408E99BC69F}">
  <dimension ref="A1:K16"/>
  <sheetViews>
    <sheetView tabSelected="1" view="pageBreakPreview" zoomScale="90" zoomScaleNormal="100" zoomScaleSheetLayoutView="90" workbookViewId="0">
      <selection activeCell="B23" sqref="B23"/>
    </sheetView>
  </sheetViews>
  <sheetFormatPr defaultRowHeight="15" x14ac:dyDescent="0.25"/>
  <cols>
    <col min="1" max="1" width="4.42578125" customWidth="1"/>
    <col min="2" max="2" width="83.28515625" customWidth="1"/>
    <col min="3" max="3" width="4.28515625" bestFit="1" customWidth="1"/>
    <col min="4" max="4" width="5" bestFit="1" customWidth="1"/>
    <col min="5" max="6" width="12.5703125" bestFit="1" customWidth="1"/>
    <col min="7" max="7" width="12.85546875" customWidth="1"/>
    <col min="8" max="8" width="17.7109375" customWidth="1"/>
  </cols>
  <sheetData>
    <row r="1" spans="1:11" ht="15.75" x14ac:dyDescent="0.25">
      <c r="H1" s="41" t="s">
        <v>21</v>
      </c>
    </row>
    <row r="2" spans="1:11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4" spans="1:11" ht="4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7</v>
      </c>
      <c r="H4" s="5" t="s">
        <v>23</v>
      </c>
    </row>
    <row r="5" spans="1:11" s="14" customFormat="1" ht="369.75" customHeight="1" x14ac:dyDescent="0.25">
      <c r="A5" s="7">
        <v>1</v>
      </c>
      <c r="B5" s="8" t="s">
        <v>8</v>
      </c>
      <c r="C5" s="9" t="s">
        <v>9</v>
      </c>
      <c r="D5" s="10">
        <v>3</v>
      </c>
      <c r="E5" s="11"/>
      <c r="F5" s="12">
        <f>D5*E5</f>
        <v>0</v>
      </c>
      <c r="G5" s="12">
        <f>F5*1.23</f>
        <v>0</v>
      </c>
      <c r="H5" s="13"/>
    </row>
    <row r="6" spans="1:11" s="14" customFormat="1" ht="290.25" customHeight="1" x14ac:dyDescent="0.25">
      <c r="A6" s="7">
        <v>2</v>
      </c>
      <c r="B6" s="15" t="s">
        <v>10</v>
      </c>
      <c r="C6" s="9" t="s">
        <v>9</v>
      </c>
      <c r="D6" s="16">
        <v>1</v>
      </c>
      <c r="E6" s="11"/>
      <c r="F6" s="12">
        <f t="shared" ref="F6:F15" si="0">D6*E6</f>
        <v>0</v>
      </c>
      <c r="G6" s="12">
        <f t="shared" ref="G6:G15" si="1">F6*1.23</f>
        <v>0</v>
      </c>
      <c r="H6" s="9"/>
    </row>
    <row r="7" spans="1:11" s="14" customFormat="1" ht="409.5" customHeight="1" x14ac:dyDescent="0.25">
      <c r="A7" s="7">
        <v>3</v>
      </c>
      <c r="B7" s="15" t="s">
        <v>11</v>
      </c>
      <c r="C7" s="9" t="s">
        <v>9</v>
      </c>
      <c r="D7" s="17">
        <v>1</v>
      </c>
      <c r="E7" s="11"/>
      <c r="F7" s="12">
        <f t="shared" si="0"/>
        <v>0</v>
      </c>
      <c r="G7" s="12">
        <f t="shared" si="1"/>
        <v>0</v>
      </c>
      <c r="H7" s="18"/>
    </row>
    <row r="8" spans="1:11" s="14" customFormat="1" ht="291" customHeight="1" x14ac:dyDescent="0.25">
      <c r="A8" s="7">
        <v>4</v>
      </c>
      <c r="B8" s="19" t="s">
        <v>12</v>
      </c>
      <c r="C8" s="7" t="s">
        <v>9</v>
      </c>
      <c r="D8" s="10">
        <v>2</v>
      </c>
      <c r="E8" s="11"/>
      <c r="F8" s="12">
        <f t="shared" si="0"/>
        <v>0</v>
      </c>
      <c r="G8" s="12">
        <f t="shared" si="1"/>
        <v>0</v>
      </c>
      <c r="H8" s="9"/>
    </row>
    <row r="9" spans="1:11" s="21" customFormat="1" ht="236.25" x14ac:dyDescent="0.25">
      <c r="A9" s="7">
        <v>5</v>
      </c>
      <c r="B9" s="20" t="s">
        <v>13</v>
      </c>
      <c r="C9" s="9" t="s">
        <v>14</v>
      </c>
      <c r="D9" s="10">
        <v>1</v>
      </c>
      <c r="E9" s="11"/>
      <c r="F9" s="12">
        <f t="shared" si="0"/>
        <v>0</v>
      </c>
      <c r="G9" s="12">
        <f t="shared" si="1"/>
        <v>0</v>
      </c>
      <c r="H9" s="13"/>
    </row>
    <row r="10" spans="1:11" s="21" customFormat="1" ht="345" customHeight="1" x14ac:dyDescent="0.25">
      <c r="A10" s="7">
        <v>6</v>
      </c>
      <c r="B10" s="22" t="s">
        <v>15</v>
      </c>
      <c r="C10" s="23" t="s">
        <v>9</v>
      </c>
      <c r="D10" s="23">
        <v>1</v>
      </c>
      <c r="E10" s="24"/>
      <c r="F10" s="12">
        <f t="shared" si="0"/>
        <v>0</v>
      </c>
      <c r="G10" s="12">
        <f t="shared" si="1"/>
        <v>0</v>
      </c>
      <c r="H10" s="9"/>
    </row>
    <row r="11" spans="1:11" s="21" customFormat="1" ht="346.5" x14ac:dyDescent="0.25">
      <c r="A11" s="7">
        <v>7</v>
      </c>
      <c r="B11" s="25" t="s">
        <v>16</v>
      </c>
      <c r="C11" s="9" t="s">
        <v>9</v>
      </c>
      <c r="D11" s="16">
        <v>1</v>
      </c>
      <c r="E11" s="11"/>
      <c r="F11" s="12">
        <f t="shared" si="0"/>
        <v>0</v>
      </c>
      <c r="G11" s="12">
        <f t="shared" si="1"/>
        <v>0</v>
      </c>
      <c r="H11" s="9"/>
    </row>
    <row r="12" spans="1:11" s="14" customFormat="1" ht="378" x14ac:dyDescent="0.25">
      <c r="A12" s="7">
        <v>8</v>
      </c>
      <c r="B12" s="26" t="s">
        <v>17</v>
      </c>
      <c r="C12" s="27" t="s">
        <v>9</v>
      </c>
      <c r="D12" s="28">
        <v>1</v>
      </c>
      <c r="E12" s="29"/>
      <c r="F12" s="12">
        <f t="shared" si="0"/>
        <v>0</v>
      </c>
      <c r="G12" s="12">
        <f t="shared" si="1"/>
        <v>0</v>
      </c>
      <c r="H12" s="30"/>
    </row>
    <row r="13" spans="1:11" ht="315" x14ac:dyDescent="0.25">
      <c r="A13" s="7">
        <v>9</v>
      </c>
      <c r="B13" s="22" t="s">
        <v>18</v>
      </c>
      <c r="C13" s="9" t="s">
        <v>14</v>
      </c>
      <c r="D13" s="10">
        <v>1</v>
      </c>
      <c r="E13" s="11"/>
      <c r="F13" s="12">
        <f t="shared" si="0"/>
        <v>0</v>
      </c>
      <c r="G13" s="12">
        <f t="shared" si="1"/>
        <v>0</v>
      </c>
      <c r="H13" s="9"/>
      <c r="I13" s="31"/>
      <c r="J13" s="31"/>
      <c r="K13" s="31"/>
    </row>
    <row r="14" spans="1:11" s="14" customFormat="1" ht="409.5" x14ac:dyDescent="0.25">
      <c r="A14" s="7">
        <v>10</v>
      </c>
      <c r="B14" s="32" t="s">
        <v>19</v>
      </c>
      <c r="C14" s="9" t="s">
        <v>9</v>
      </c>
      <c r="D14" s="16">
        <v>1</v>
      </c>
      <c r="E14" s="11"/>
      <c r="F14" s="12">
        <f t="shared" si="0"/>
        <v>0</v>
      </c>
      <c r="G14" s="12">
        <f t="shared" si="1"/>
        <v>0</v>
      </c>
      <c r="H14" s="9"/>
    </row>
    <row r="15" spans="1:11" s="14" customFormat="1" ht="409.5" x14ac:dyDescent="0.25">
      <c r="A15" s="7">
        <v>11</v>
      </c>
      <c r="B15" s="33" t="s">
        <v>20</v>
      </c>
      <c r="C15" s="34" t="s">
        <v>9</v>
      </c>
      <c r="D15" s="35">
        <v>1</v>
      </c>
      <c r="E15" s="36"/>
      <c r="F15" s="12">
        <f t="shared" si="0"/>
        <v>0</v>
      </c>
      <c r="G15" s="12">
        <f t="shared" si="1"/>
        <v>0</v>
      </c>
      <c r="H15" s="37"/>
    </row>
    <row r="16" spans="1:11" ht="15.75" x14ac:dyDescent="0.25">
      <c r="A16" s="38" t="s">
        <v>22</v>
      </c>
      <c r="B16" s="39"/>
      <c r="C16" s="39"/>
      <c r="D16" s="39"/>
      <c r="E16" s="39"/>
      <c r="F16" s="42">
        <f>SUM(F5:F15)</f>
        <v>0</v>
      </c>
      <c r="G16" s="43">
        <f>SUM(G5:G15)*1.1</f>
        <v>0</v>
      </c>
      <c r="H16" s="40"/>
    </row>
  </sheetData>
  <mergeCells count="2">
    <mergeCell ref="A2:H2"/>
    <mergeCell ref="A16:E16"/>
  </mergeCells>
  <pageMargins left="0.7" right="0.7" top="0.75" bottom="0.75" header="0.3" footer="0.3"/>
  <pageSetup paperSize="9" scale="5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 Elektronarz. BOSCH</vt:lpstr>
      <vt:lpstr>'Pakiet 1 Elektronarz. BOSCH'!Obszar_wydruku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2024-06-20T08:25:58Z</dcterms:created>
  <dcterms:modified xsi:type="dcterms:W3CDTF">2024-06-20T08:30:34Z</dcterms:modified>
</cp:coreProperties>
</file>