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5 ZOFy\ZOF 1 - Suwnice_Żurawie\"/>
    </mc:Choice>
  </mc:AlternateContent>
  <xr:revisionPtr revIDLastSave="0" documentId="13_ncr:1_{901E94A7-C6FC-4C49-B42C-531A66C35127}" xr6:coauthVersionLast="47" xr6:coauthVersionMax="47" xr10:uidLastSave="{00000000-0000-0000-0000-000000000000}"/>
  <bookViews>
    <workbookView xWindow="-120" yWindow="-120" windowWidth="29040" windowHeight="15720" xr2:uid="{F9AF3D77-3BBE-4D25-A8ED-F238F938C37F}"/>
  </bookViews>
  <sheets>
    <sheet name="Załącznik nr 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8" l="1"/>
  <c r="F14" i="8"/>
  <c r="H14" i="8"/>
  <c r="J20" i="8"/>
  <c r="D14" i="8"/>
  <c r="J19" i="8" l="1"/>
  <c r="J21" i="8" s="1"/>
  <c r="J23" i="8" s="1"/>
</calcChain>
</file>

<file path=xl/sharedStrings.xml><?xml version="1.0" encoding="utf-8"?>
<sst xmlns="http://schemas.openxmlformats.org/spreadsheetml/2006/main" count="49" uniqueCount="39">
  <si>
    <t>Suwnica 10 000 kg FUD</t>
  </si>
  <si>
    <t>Wciągnik 1000 kg PODEM</t>
  </si>
  <si>
    <t>Żuraw stacjonarny Tytan 750 kg PS LOGISTIC</t>
  </si>
  <si>
    <t>Elektrowciąg</t>
  </si>
  <si>
    <t>Wciągnik elektryczny LMZ KARLOWO</t>
  </si>
  <si>
    <t>Wciągnik elektryczny PODEM BUŁGARIA</t>
  </si>
  <si>
    <t>Dźwignik nożycowy MA LUPA</t>
  </si>
  <si>
    <t>ul. Winiarska 1, Poznań</t>
  </si>
  <si>
    <t>ul. Starołęcka 31, Poznań</t>
  </si>
  <si>
    <t>ul. Jana Pawła II 14, Poznań</t>
  </si>
  <si>
    <t>ul. Warszawska 181, Poznań</t>
  </si>
  <si>
    <t>Oferta:</t>
  </si>
  <si>
    <t>Konserwacja urządzeń (zł netto/m-c)</t>
  </si>
  <si>
    <t>zł netto/m-c</t>
  </si>
  <si>
    <t>Łukasiewicz - PIT</t>
  </si>
  <si>
    <t>Pomiary elektryczne (zł netto/szt.)</t>
  </si>
  <si>
    <t>Lokalizacja</t>
  </si>
  <si>
    <t>RYCZAŁT MIESIĘCZNY:</t>
  </si>
  <si>
    <t>KOSZTY DODATKOWE:</t>
  </si>
  <si>
    <t>WARTOŚĆ NETTO:</t>
  </si>
  <si>
    <t>CENA BRUTTO</t>
  </si>
  <si>
    <t>STAWKA PODATKU [%]:</t>
  </si>
  <si>
    <t xml:space="preserve">Podpis Wykonawcy </t>
  </si>
  <si>
    <t>(osoby upranionej do składania oświadczeń woli)</t>
  </si>
  <si>
    <t>Urządzenia</t>
  </si>
  <si>
    <t>Suwnica 20 ton</t>
  </si>
  <si>
    <t>Żuraw 1 tona</t>
  </si>
  <si>
    <t>Suwnica ręczna 1400 kg</t>
  </si>
  <si>
    <t>Żuraw 500 kg</t>
  </si>
  <si>
    <t>Wciągarka B2 (udźwig 4000 kg)</t>
  </si>
  <si>
    <t>Usuwanie awarii, naprawy (opłata za 1 h pracy konserwatora w zł netto)</t>
  </si>
  <si>
    <t>Żuraw stacjonarny ZO-500 kg PROKOM</t>
  </si>
  <si>
    <t>Żuraw stacjonarny ZM-500 kg PROKOM</t>
  </si>
  <si>
    <t>Żuraw stacjonarny ZW-1000 kg PROKOM</t>
  </si>
  <si>
    <t>Obliczanie resursu (zł netto/szt.)</t>
  </si>
  <si>
    <t>Żuraw słupowy 1 tona</t>
  </si>
  <si>
    <t>Suwnica 12,5 tony</t>
  </si>
  <si>
    <t>Wciągnik 1500 kg</t>
  </si>
  <si>
    <t>W formularzu cenowym należy wycenić wskazane poniżej koszty dodatkowe: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</si>
</sst>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vertical="top"/>
    </xf>
    <xf numFmtId="0" fontId="3" fillId="2" borderId="13" xfId="0" applyFont="1" applyFill="1" applyBorder="1"/>
    <xf numFmtId="0" fontId="3" fillId="2" borderId="14" xfId="0" applyFont="1" applyFill="1" applyBorder="1"/>
    <xf numFmtId="0" fontId="3" fillId="0" borderId="9" xfId="0" applyFont="1" applyBorder="1" applyAlignment="1">
      <alignment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11" xfId="0" applyFont="1" applyBorder="1" applyAlignment="1">
      <alignment vertical="top"/>
    </xf>
    <xf numFmtId="164" fontId="3" fillId="0" borderId="12" xfId="0" applyNumberFormat="1" applyFont="1" applyBorder="1" applyAlignment="1">
      <alignment horizontal="right" vertical="top"/>
    </xf>
    <xf numFmtId="0" fontId="3" fillId="2" borderId="13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164" fontId="3" fillId="2" borderId="16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0" fontId="0" fillId="4" borderId="0" xfId="0" applyFill="1"/>
    <xf numFmtId="0" fontId="3" fillId="5" borderId="18" xfId="0" applyFont="1" applyFill="1" applyBorder="1" applyAlignment="1">
      <alignment vertical="center" wrapText="1"/>
    </xf>
    <xf numFmtId="164" fontId="3" fillId="5" borderId="19" xfId="0" applyNumberFormat="1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164" fontId="7" fillId="0" borderId="14" xfId="0" applyNumberFormat="1" applyFont="1" applyBorder="1" applyAlignment="1">
      <alignment horizontal="right"/>
    </xf>
    <xf numFmtId="164" fontId="7" fillId="0" borderId="14" xfId="0" applyNumberFormat="1" applyFont="1" applyBorder="1"/>
    <xf numFmtId="164" fontId="3" fillId="2" borderId="12" xfId="0" applyNumberFormat="1" applyFont="1" applyFill="1" applyBorder="1" applyAlignment="1">
      <alignment horizontal="right" vertical="top"/>
    </xf>
    <xf numFmtId="0" fontId="3" fillId="2" borderId="17" xfId="0" applyFont="1" applyFill="1" applyBorder="1" applyAlignment="1">
      <alignment vertical="top"/>
    </xf>
    <xf numFmtId="164" fontId="3" fillId="2" borderId="1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164" fontId="3" fillId="2" borderId="21" xfId="0" applyNumberFormat="1" applyFont="1" applyFill="1" applyBorder="1"/>
    <xf numFmtId="0" fontId="2" fillId="2" borderId="2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wrapText="1"/>
    </xf>
    <xf numFmtId="164" fontId="3" fillId="2" borderId="10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wrapText="1"/>
    </xf>
    <xf numFmtId="0" fontId="2" fillId="6" borderId="13" xfId="0" applyFont="1" applyFill="1" applyBorder="1" applyAlignment="1">
      <alignment horizontal="left"/>
    </xf>
    <xf numFmtId="165" fontId="2" fillId="6" borderId="14" xfId="0" applyNumberFormat="1" applyFont="1" applyFill="1" applyBorder="1"/>
    <xf numFmtId="0" fontId="2" fillId="6" borderId="13" xfId="0" applyFont="1" applyFill="1" applyBorder="1"/>
    <xf numFmtId="9" fontId="2" fillId="6" borderId="14" xfId="1" applyFont="1" applyFill="1" applyBorder="1"/>
    <xf numFmtId="0" fontId="2" fillId="6" borderId="15" xfId="0" applyFont="1" applyFill="1" applyBorder="1"/>
    <xf numFmtId="165" fontId="2" fillId="6" borderId="16" xfId="0" applyNumberFormat="1" applyFont="1" applyFill="1" applyBorder="1"/>
    <xf numFmtId="0" fontId="3" fillId="2" borderId="25" xfId="0" applyFont="1" applyFill="1" applyBorder="1"/>
    <xf numFmtId="7" fontId="3" fillId="2" borderId="14" xfId="0" applyNumberFormat="1" applyFont="1" applyFill="1" applyBorder="1"/>
    <xf numFmtId="164" fontId="3" fillId="2" borderId="24" xfId="0" applyNumberFormat="1" applyFont="1" applyFill="1" applyBorder="1" applyAlignment="1">
      <alignment wrapText="1"/>
    </xf>
    <xf numFmtId="0" fontId="3" fillId="6" borderId="11" xfId="0" applyFont="1" applyFill="1" applyBorder="1" applyAlignment="1">
      <alignment vertical="top"/>
    </xf>
    <xf numFmtId="164" fontId="3" fillId="6" borderId="12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164" fontId="3" fillId="2" borderId="26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7" fillId="0" borderId="17" xfId="0" applyFont="1" applyBorder="1" applyAlignment="1">
      <alignment vertical="top"/>
    </xf>
    <xf numFmtId="0" fontId="7" fillId="6" borderId="17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164" fontId="3" fillId="0" borderId="28" xfId="0" applyNumberFormat="1" applyFont="1" applyBorder="1" applyAlignment="1">
      <alignment horizontal="right" vertical="top"/>
    </xf>
    <xf numFmtId="0" fontId="7" fillId="0" borderId="27" xfId="0" applyFont="1" applyBorder="1" applyAlignment="1">
      <alignment vertical="top"/>
    </xf>
    <xf numFmtId="0" fontId="7" fillId="0" borderId="1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3" fillId="6" borderId="30" xfId="0" applyFont="1" applyFill="1" applyBorder="1" applyAlignment="1">
      <alignment horizontal="left" vertical="top"/>
    </xf>
    <xf numFmtId="0" fontId="8" fillId="0" borderId="31" xfId="0" applyFont="1" applyBorder="1" applyAlignment="1">
      <alignment vertical="center" wrapText="1"/>
    </xf>
    <xf numFmtId="0" fontId="7" fillId="2" borderId="25" xfId="0" applyFont="1" applyFill="1" applyBorder="1" applyAlignment="1">
      <alignment wrapText="1"/>
    </xf>
    <xf numFmtId="164" fontId="3" fillId="5" borderId="33" xfId="0" applyNumberFormat="1" applyFont="1" applyFill="1" applyBorder="1" applyAlignment="1">
      <alignment wrapText="1"/>
    </xf>
    <xf numFmtId="0" fontId="7" fillId="2" borderId="32" xfId="0" applyFont="1" applyFill="1" applyBorder="1" applyAlignment="1">
      <alignment wrapText="1"/>
    </xf>
    <xf numFmtId="164" fontId="7" fillId="2" borderId="14" xfId="0" applyNumberFormat="1" applyFont="1" applyFill="1" applyBorder="1" applyAlignment="1">
      <alignment horizontal="right"/>
    </xf>
    <xf numFmtId="164" fontId="7" fillId="2" borderId="14" xfId="0" applyNumberFormat="1" applyFont="1" applyFill="1" applyBorder="1"/>
    <xf numFmtId="0" fontId="8" fillId="0" borderId="22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C343-EDA3-46B7-8B77-664E8E124459}">
  <sheetPr>
    <pageSetUpPr fitToPage="1"/>
  </sheetPr>
  <dimension ref="A1:L26"/>
  <sheetViews>
    <sheetView tabSelected="1" topLeftCell="B8" zoomScale="90" zoomScaleNormal="90" workbookViewId="0">
      <selection activeCell="G34" sqref="G34"/>
    </sheetView>
  </sheetViews>
  <sheetFormatPr defaultRowHeight="15" x14ac:dyDescent="0.25"/>
  <cols>
    <col min="1" max="1" width="50.85546875" customWidth="1"/>
    <col min="2" max="2" width="22.140625" customWidth="1"/>
    <col min="3" max="3" width="28.42578125" customWidth="1"/>
    <col min="4" max="4" width="21.7109375" customWidth="1"/>
    <col min="5" max="5" width="44" customWidth="1"/>
    <col min="6" max="6" width="20.85546875" customWidth="1"/>
    <col min="7" max="7" width="39.28515625" customWidth="1"/>
    <col min="8" max="8" width="21.7109375" customWidth="1"/>
    <col min="9" max="9" width="43.5703125" customWidth="1"/>
    <col min="10" max="10" width="30.28515625" bestFit="1" customWidth="1"/>
    <col min="11" max="11" width="25.28515625" customWidth="1"/>
    <col min="12" max="12" width="14.85546875" customWidth="1"/>
  </cols>
  <sheetData>
    <row r="1" spans="1:12" ht="60.6" customHeight="1" x14ac:dyDescent="0.25">
      <c r="A1" s="79" t="s">
        <v>16</v>
      </c>
      <c r="B1" s="77" t="s">
        <v>14</v>
      </c>
      <c r="C1" s="7"/>
      <c r="D1" s="8" t="s">
        <v>13</v>
      </c>
      <c r="E1" s="7"/>
      <c r="F1" s="8" t="s">
        <v>13</v>
      </c>
      <c r="G1" s="7"/>
      <c r="H1" s="8" t="s">
        <v>13</v>
      </c>
      <c r="I1" s="7"/>
      <c r="J1" s="8" t="s">
        <v>13</v>
      </c>
      <c r="K1" s="3"/>
      <c r="L1" s="3"/>
    </row>
    <row r="2" spans="1:12" x14ac:dyDescent="0.25">
      <c r="A2" s="80"/>
      <c r="B2" s="78"/>
      <c r="C2" s="73" t="s">
        <v>7</v>
      </c>
      <c r="D2" s="74"/>
      <c r="E2" s="73" t="s">
        <v>8</v>
      </c>
      <c r="F2" s="74"/>
      <c r="G2" s="73" t="s">
        <v>9</v>
      </c>
      <c r="H2" s="74"/>
      <c r="I2" s="73" t="s">
        <v>10</v>
      </c>
      <c r="J2" s="74"/>
      <c r="K2" s="3"/>
      <c r="L2" s="3"/>
    </row>
    <row r="3" spans="1:12" ht="24.75" customHeight="1" x14ac:dyDescent="0.25">
      <c r="A3" s="75" t="s">
        <v>24</v>
      </c>
      <c r="B3" s="81"/>
      <c r="C3" s="53" t="s">
        <v>3</v>
      </c>
      <c r="D3" s="17">
        <v>0</v>
      </c>
      <c r="E3" s="16" t="s">
        <v>4</v>
      </c>
      <c r="F3" s="17">
        <v>0</v>
      </c>
      <c r="G3" s="57" t="s">
        <v>0</v>
      </c>
      <c r="H3" s="17">
        <v>0</v>
      </c>
      <c r="I3" s="63" t="s">
        <v>25</v>
      </c>
      <c r="J3" s="17">
        <v>0</v>
      </c>
      <c r="K3" s="3"/>
      <c r="L3" s="3"/>
    </row>
    <row r="4" spans="1:12" ht="26.25" customHeight="1" x14ac:dyDescent="0.25">
      <c r="A4" s="76"/>
      <c r="B4" s="82"/>
      <c r="C4" s="13"/>
      <c r="D4" s="33"/>
      <c r="E4" s="18" t="s">
        <v>4</v>
      </c>
      <c r="F4" s="19">
        <v>0</v>
      </c>
      <c r="G4" s="57" t="s">
        <v>1</v>
      </c>
      <c r="H4" s="19">
        <v>0</v>
      </c>
      <c r="I4" s="62" t="s">
        <v>26</v>
      </c>
      <c r="J4" s="19">
        <v>0</v>
      </c>
      <c r="K4" s="3"/>
      <c r="L4" s="3"/>
    </row>
    <row r="5" spans="1:12" ht="36.75" customHeight="1" x14ac:dyDescent="0.25">
      <c r="A5" s="76"/>
      <c r="B5" s="82"/>
      <c r="C5" s="13"/>
      <c r="D5" s="12"/>
      <c r="E5" s="18" t="s">
        <v>4</v>
      </c>
      <c r="F5" s="19">
        <v>0</v>
      </c>
      <c r="G5" s="59" t="s">
        <v>31</v>
      </c>
      <c r="H5" s="19">
        <v>0</v>
      </c>
      <c r="I5" s="62" t="s">
        <v>25</v>
      </c>
      <c r="J5" s="19">
        <v>0</v>
      </c>
      <c r="K5" s="3"/>
      <c r="L5" s="3"/>
    </row>
    <row r="6" spans="1:12" ht="33.75" customHeight="1" x14ac:dyDescent="0.25">
      <c r="A6" s="76"/>
      <c r="B6" s="82"/>
      <c r="C6" s="10"/>
      <c r="D6" s="11"/>
      <c r="E6" s="18" t="s">
        <v>4</v>
      </c>
      <c r="F6" s="19">
        <v>0</v>
      </c>
      <c r="G6" s="59" t="s">
        <v>32</v>
      </c>
      <c r="H6" s="9">
        <v>0</v>
      </c>
      <c r="I6" s="62" t="s">
        <v>36</v>
      </c>
      <c r="J6" s="9">
        <v>0</v>
      </c>
      <c r="K6" s="3"/>
      <c r="L6" s="3"/>
    </row>
    <row r="7" spans="1:12" ht="33" customHeight="1" x14ac:dyDescent="0.25">
      <c r="A7" s="76"/>
      <c r="B7" s="82"/>
      <c r="C7" s="10"/>
      <c r="D7" s="11"/>
      <c r="E7" s="18" t="s">
        <v>4</v>
      </c>
      <c r="F7" s="19">
        <v>0</v>
      </c>
      <c r="G7" s="58" t="s">
        <v>2</v>
      </c>
      <c r="H7" s="9">
        <v>0</v>
      </c>
      <c r="I7" s="62" t="s">
        <v>27</v>
      </c>
      <c r="J7" s="9">
        <v>0</v>
      </c>
      <c r="K7" s="3"/>
      <c r="L7" s="3"/>
    </row>
    <row r="8" spans="1:12" ht="31.5" customHeight="1" x14ac:dyDescent="0.25">
      <c r="A8" s="76"/>
      <c r="B8" s="82"/>
      <c r="C8" s="13"/>
      <c r="D8" s="12"/>
      <c r="E8" s="54" t="s">
        <v>5</v>
      </c>
      <c r="F8" s="19">
        <v>0</v>
      </c>
      <c r="G8" s="58" t="s">
        <v>33</v>
      </c>
      <c r="H8" s="9">
        <v>0</v>
      </c>
      <c r="I8" s="62" t="s">
        <v>26</v>
      </c>
      <c r="J8" s="9">
        <v>0</v>
      </c>
      <c r="K8" s="3"/>
      <c r="L8" s="3"/>
    </row>
    <row r="9" spans="1:12" ht="23.25" customHeight="1" x14ac:dyDescent="0.25">
      <c r="A9" s="76"/>
      <c r="B9" s="82"/>
      <c r="C9" s="13"/>
      <c r="D9" s="55"/>
      <c r="E9" s="61" t="s">
        <v>6</v>
      </c>
      <c r="F9" s="60">
        <v>0</v>
      </c>
      <c r="G9" s="56"/>
      <c r="H9" s="35"/>
      <c r="I9" s="64" t="s">
        <v>28</v>
      </c>
      <c r="J9" s="9">
        <v>0</v>
      </c>
      <c r="K9" s="3"/>
      <c r="L9" s="3"/>
    </row>
    <row r="10" spans="1:12" ht="22.5" customHeight="1" x14ac:dyDescent="0.25">
      <c r="A10" s="76"/>
      <c r="B10" s="82"/>
      <c r="C10" s="13"/>
      <c r="D10" s="12"/>
      <c r="E10" s="51" t="s">
        <v>37</v>
      </c>
      <c r="F10" s="52">
        <v>0</v>
      </c>
      <c r="G10" s="34"/>
      <c r="H10" s="33"/>
      <c r="I10" s="65" t="s">
        <v>35</v>
      </c>
      <c r="J10" s="19">
        <v>0</v>
      </c>
      <c r="K10" s="3"/>
      <c r="L10" s="3"/>
    </row>
    <row r="11" spans="1:12" ht="21.75" customHeight="1" x14ac:dyDescent="0.25">
      <c r="A11" s="76"/>
      <c r="B11" s="82"/>
      <c r="C11" s="13"/>
      <c r="D11" s="12"/>
      <c r="E11" s="13"/>
      <c r="F11" s="33"/>
      <c r="G11" s="34"/>
      <c r="H11" s="33"/>
      <c r="I11" s="62" t="s">
        <v>28</v>
      </c>
      <c r="J11" s="19">
        <v>0</v>
      </c>
      <c r="K11" s="3"/>
      <c r="L11" s="3"/>
    </row>
    <row r="12" spans="1:12" ht="22.5" customHeight="1" thickBot="1" x14ac:dyDescent="0.3">
      <c r="A12" s="76"/>
      <c r="B12" s="83"/>
      <c r="C12" s="13"/>
      <c r="D12" s="12"/>
      <c r="E12" s="36"/>
      <c r="F12" s="37"/>
      <c r="G12" s="34"/>
      <c r="H12" s="33"/>
      <c r="I12" s="62" t="s">
        <v>29</v>
      </c>
      <c r="J12" s="19">
        <v>0</v>
      </c>
      <c r="K12" s="3"/>
      <c r="L12" s="3"/>
    </row>
    <row r="13" spans="1:12" ht="27.75" customHeight="1" thickBot="1" x14ac:dyDescent="0.3">
      <c r="A13" s="38" t="s">
        <v>11</v>
      </c>
      <c r="B13" s="50"/>
      <c r="C13" s="48"/>
      <c r="D13" s="15"/>
      <c r="E13" s="14"/>
      <c r="F13" s="15"/>
      <c r="G13" s="14"/>
      <c r="H13" s="15"/>
      <c r="I13" s="14"/>
      <c r="J13" s="49"/>
      <c r="K13" s="24"/>
      <c r="L13" s="3"/>
    </row>
    <row r="14" spans="1:12" ht="24" customHeight="1" thickBot="1" x14ac:dyDescent="0.3">
      <c r="A14" s="72" t="s">
        <v>12</v>
      </c>
      <c r="B14" s="41"/>
      <c r="C14" s="30"/>
      <c r="D14" s="31">
        <f>D3</f>
        <v>0</v>
      </c>
      <c r="E14" s="30"/>
      <c r="F14" s="31">
        <f>SUM(F3:F10)</f>
        <v>0</v>
      </c>
      <c r="G14" s="30"/>
      <c r="H14" s="32">
        <f>SUM(H3:H8)</f>
        <v>0</v>
      </c>
      <c r="I14" s="30"/>
      <c r="J14" s="32">
        <f>SUM(J3:J12)</f>
        <v>0</v>
      </c>
      <c r="K14" s="24"/>
      <c r="L14" s="3"/>
    </row>
    <row r="15" spans="1:12" ht="38.25" customHeight="1" thickBot="1" x14ac:dyDescent="0.3">
      <c r="A15" s="66" t="s">
        <v>38</v>
      </c>
      <c r="B15" s="69"/>
      <c r="C15" s="67"/>
      <c r="D15" s="70"/>
      <c r="E15" s="30"/>
      <c r="F15" s="70"/>
      <c r="G15" s="30"/>
      <c r="H15" s="71"/>
      <c r="I15" s="30"/>
      <c r="J15" s="71"/>
      <c r="K15" s="24"/>
      <c r="L15" s="3"/>
    </row>
    <row r="16" spans="1:12" ht="29.25" thickBot="1" x14ac:dyDescent="0.3">
      <c r="A16" s="28" t="s">
        <v>30</v>
      </c>
      <c r="B16" s="68">
        <v>0</v>
      </c>
      <c r="C16" s="20"/>
      <c r="D16" s="21"/>
      <c r="E16" s="20"/>
      <c r="F16" s="21"/>
      <c r="G16" s="20"/>
      <c r="H16" s="21"/>
      <c r="I16" s="20"/>
      <c r="J16" s="21"/>
      <c r="K16" s="24"/>
      <c r="L16" s="3"/>
    </row>
    <row r="17" spans="1:12" ht="29.25" customHeight="1" thickBot="1" x14ac:dyDescent="0.3">
      <c r="A17" s="28" t="s">
        <v>34</v>
      </c>
      <c r="B17" s="29">
        <v>0</v>
      </c>
      <c r="C17" s="39"/>
      <c r="D17" s="40"/>
      <c r="E17" s="39"/>
      <c r="F17" s="40"/>
      <c r="G17" s="39"/>
      <c r="H17" s="40"/>
      <c r="I17" s="39"/>
      <c r="J17" s="40"/>
      <c r="K17" s="24"/>
      <c r="L17" s="3"/>
    </row>
    <row r="18" spans="1:12" ht="26.25" customHeight="1" thickBot="1" x14ac:dyDescent="0.3">
      <c r="A18" s="28" t="s">
        <v>15</v>
      </c>
      <c r="B18" s="29">
        <v>0</v>
      </c>
      <c r="C18" s="22"/>
      <c r="D18" s="23"/>
      <c r="E18" s="22"/>
      <c r="F18" s="23"/>
      <c r="G18" s="22"/>
      <c r="H18" s="23"/>
      <c r="I18" s="39"/>
      <c r="J18" s="40"/>
      <c r="K18" s="24"/>
      <c r="L18" s="3"/>
    </row>
    <row r="19" spans="1:12" x14ac:dyDescent="0.25">
      <c r="A19" s="4"/>
      <c r="B19" s="4"/>
      <c r="C19" s="3"/>
      <c r="D19" s="5"/>
      <c r="E19" s="3"/>
      <c r="F19" s="3"/>
      <c r="G19" s="3"/>
      <c r="H19" s="3"/>
      <c r="I19" s="42" t="s">
        <v>17</v>
      </c>
      <c r="J19" s="43">
        <f>D14+F14+H14+J14</f>
        <v>0</v>
      </c>
      <c r="L19" s="6"/>
    </row>
    <row r="20" spans="1:12" x14ac:dyDescent="0.25">
      <c r="A20" s="1"/>
      <c r="B20" s="1"/>
      <c r="I20" s="44" t="s">
        <v>18</v>
      </c>
      <c r="J20" s="43">
        <f>(B16+B17+B18)*25</f>
        <v>0</v>
      </c>
    </row>
    <row r="21" spans="1:12" x14ac:dyDescent="0.25">
      <c r="A21" s="1"/>
      <c r="B21" s="1"/>
      <c r="I21" s="42" t="s">
        <v>19</v>
      </c>
      <c r="J21" s="43">
        <f>(J19*12)+J20</f>
        <v>0</v>
      </c>
      <c r="L21" s="2"/>
    </row>
    <row r="22" spans="1:12" x14ac:dyDescent="0.25">
      <c r="A22" s="1"/>
      <c r="B22" s="1"/>
      <c r="G22" s="25"/>
      <c r="H22" s="26"/>
      <c r="I22" s="44" t="s">
        <v>21</v>
      </c>
      <c r="J22" s="45">
        <v>0.23</v>
      </c>
    </row>
    <row r="23" spans="1:12" ht="15.75" thickBot="1" x14ac:dyDescent="0.3">
      <c r="A23" s="1"/>
      <c r="B23" s="1"/>
      <c r="I23" s="46" t="s">
        <v>20</v>
      </c>
      <c r="J23" s="47">
        <f>J21*J22+J21</f>
        <v>0</v>
      </c>
    </row>
    <row r="24" spans="1:12" x14ac:dyDescent="0.25">
      <c r="A24" s="1"/>
      <c r="B24" s="1"/>
    </row>
    <row r="25" spans="1:12" x14ac:dyDescent="0.25">
      <c r="A25" s="1"/>
      <c r="B25" s="1"/>
      <c r="H25" s="27" t="s">
        <v>22</v>
      </c>
      <c r="I25" s="27"/>
    </row>
    <row r="26" spans="1:12" x14ac:dyDescent="0.25">
      <c r="A26" s="1"/>
      <c r="B26" s="1"/>
      <c r="H26" s="27" t="s">
        <v>23</v>
      </c>
      <c r="I26" s="27"/>
    </row>
  </sheetData>
  <mergeCells count="8">
    <mergeCell ref="I2:J2"/>
    <mergeCell ref="A3:A12"/>
    <mergeCell ref="C2:D2"/>
    <mergeCell ref="E2:F2"/>
    <mergeCell ref="G2:H2"/>
    <mergeCell ref="B1:B2"/>
    <mergeCell ref="A1:A2"/>
    <mergeCell ref="B3:B12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Gałecka</dc:creator>
  <cp:lastModifiedBy>Beata Górniewicz | Łukasiewicz – PIT</cp:lastModifiedBy>
  <cp:lastPrinted>2025-01-14T11:02:44Z</cp:lastPrinted>
  <dcterms:created xsi:type="dcterms:W3CDTF">2022-08-26T12:01:23Z</dcterms:created>
  <dcterms:modified xsi:type="dcterms:W3CDTF">2025-03-03T09:29:30Z</dcterms:modified>
</cp:coreProperties>
</file>