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zał.2 FCJ ZP 220 58 24" sheetId="1" r:id="rId1"/>
  </sheets>
  <definedNames>
    <definedName name="_xlnm.Print_Area" localSheetId="0">'zał.2 FCJ ZP 220 58 24'!$A$1:$K$42</definedName>
  </definedNames>
  <calcPr fullCalcOnLoad="1"/>
</workbook>
</file>

<file path=xl/sharedStrings.xml><?xml version="1.0" encoding="utf-8"?>
<sst xmlns="http://schemas.openxmlformats.org/spreadsheetml/2006/main" count="150" uniqueCount="56">
  <si>
    <t>Opis</t>
  </si>
  <si>
    <t>Cena jednostkowa netto</t>
  </si>
  <si>
    <t>Wartość brutto</t>
  </si>
  <si>
    <t>Wartość netto</t>
  </si>
  <si>
    <t>Cena jednostkowa brutto</t>
  </si>
  <si>
    <t>RAZEM</t>
  </si>
  <si>
    <t>x</t>
  </si>
  <si>
    <t>Lp.</t>
  </si>
  <si>
    <t>VAT (%)</t>
  </si>
  <si>
    <t>Fartuch operacyjny</t>
  </si>
  <si>
    <t xml:space="preserve">Ubranie operacyjne </t>
  </si>
  <si>
    <t>Sukienka operacyjna</t>
  </si>
  <si>
    <t>Jednostka miary</t>
  </si>
  <si>
    <t>sztuka</t>
  </si>
  <si>
    <t>komplet</t>
  </si>
  <si>
    <t>Zamawiana ilośća na 24 miesiące</t>
  </si>
  <si>
    <t>Obuwie operacyjne</t>
  </si>
  <si>
    <t>para</t>
  </si>
  <si>
    <t>Fartuch ochronny wizytacyjny</t>
  </si>
  <si>
    <t>Pościel szpitalna dziecięca</t>
  </si>
  <si>
    <t>Koc</t>
  </si>
  <si>
    <t>Serweta operacyjna (podkład 90cmx150cm)</t>
  </si>
  <si>
    <t>Serweta operacyjna (prześcieradło 200cmx150cm)</t>
  </si>
  <si>
    <t>Piżama szpitalna</t>
  </si>
  <si>
    <t>Koszula szpitalna</t>
  </si>
  <si>
    <t>Pościel szpitalna (poszwa 160cmx210cm)</t>
  </si>
  <si>
    <t>Pościel szpitalna poszewka (70cmx80cm)</t>
  </si>
  <si>
    <t>Pościel szpitalna prześcieradło (160cmx250cm)</t>
  </si>
  <si>
    <t>Fartuch biały</t>
  </si>
  <si>
    <t>Zamawiana ilość na 24 miesiące</t>
  </si>
  <si>
    <t>Ubranie medyczne fasonowe białe</t>
  </si>
  <si>
    <t>Pokrowiec zmywalny na poduszkę (70x80cm)</t>
  </si>
  <si>
    <t>Pokrowiec zmywalny na koc (160x200cm)</t>
  </si>
  <si>
    <t>Odzież fasonowa medyczna kolorowa</t>
  </si>
  <si>
    <t>A</t>
  </si>
  <si>
    <t>B</t>
  </si>
  <si>
    <t>Opaska na kończynę na rzep z pętlą XL</t>
  </si>
  <si>
    <t>Rękawica ochronna na rzep L</t>
  </si>
  <si>
    <t>RAZEM A + B</t>
  </si>
  <si>
    <t>RAZEM B</t>
  </si>
  <si>
    <t>RAZEM A</t>
  </si>
  <si>
    <t>Pas zabezpieczajacy na kostki rozmiar M</t>
  </si>
  <si>
    <t>Pas zabezpieczający na brzuch z pasem kroczowym rozmiar L</t>
  </si>
  <si>
    <t>Pas zabezpieczajacy nadgarstek rozmiar L</t>
  </si>
  <si>
    <t>Pas zabezpieczajacy nadgarstek rozmiar M</t>
  </si>
  <si>
    <t>Pas zabezpieczajacy na kostki rozmiar L</t>
  </si>
  <si>
    <t>Pasy zabezpieczające na całe ciało rozmiar L</t>
  </si>
  <si>
    <t>Pasy zabezpieczające na całe ciało rozmiar XL</t>
  </si>
  <si>
    <t>Zadanie nr 3: Pasy unieruchamiające i zabezpieczające pacjenta</t>
  </si>
  <si>
    <t>Zadanie nr 1: Odzież i bielizna operacyjna</t>
  </si>
  <si>
    <t>Zadanie nr 2: Odzież i pościel szpitalna</t>
  </si>
  <si>
    <t>Nazwa producenta wyrobu</t>
  </si>
  <si>
    <t>Nazwa wyrobu i numer katalogowy (jeśli posiada)</t>
  </si>
  <si>
    <t>Nazwa wyrobu i numer katalogowy</t>
  </si>
  <si>
    <t>3A      Wyroby wielorazowe</t>
  </si>
  <si>
    <t>3 B Wyroby jednorazowe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</si>
</sst>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  <numFmt numFmtId="168" formatCode="0.0000"/>
    <numFmt numFmtId="169" formatCode="0.000"/>
    <numFmt numFmtId="170" formatCode="[$-415]d\ mmmm\ yyyy"/>
    <numFmt numFmtId="171" formatCode="00\-00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 wrapText="1"/>
    </xf>
    <xf numFmtId="166" fontId="4" fillId="0" borderId="10" xfId="0" applyNumberFormat="1" applyFont="1" applyBorder="1" applyAlignment="1">
      <alignment wrapText="1"/>
    </xf>
    <xf numFmtId="166" fontId="4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workbookViewId="0" topLeftCell="A7">
      <selection activeCell="M16" sqref="M16"/>
    </sheetView>
  </sheetViews>
  <sheetFormatPr defaultColWidth="9.00390625" defaultRowHeight="12.75"/>
  <cols>
    <col min="1" max="1" width="4.625" style="11" customWidth="1"/>
    <col min="2" max="2" width="26.125" style="1" customWidth="1"/>
    <col min="3" max="3" width="9.00390625" style="1" bestFit="1" customWidth="1"/>
    <col min="4" max="4" width="10.25390625" style="11" bestFit="1" customWidth="1"/>
    <col min="5" max="5" width="11.625" style="1" bestFit="1" customWidth="1"/>
    <col min="6" max="6" width="12.00390625" style="1" bestFit="1" customWidth="1"/>
    <col min="7" max="7" width="5.625" style="11" customWidth="1"/>
    <col min="8" max="8" width="11.375" style="1" bestFit="1" customWidth="1"/>
    <col min="9" max="9" width="13.375" style="1" bestFit="1" customWidth="1"/>
    <col min="10" max="10" width="12.875" style="1" bestFit="1" customWidth="1"/>
    <col min="11" max="11" width="12.375" style="1" customWidth="1"/>
    <col min="12" max="12" width="18.00390625" style="1" customWidth="1"/>
    <col min="13" max="13" width="43.375" style="1" customWidth="1"/>
    <col min="14" max="16384" width="9.125" style="1" customWidth="1"/>
  </cols>
  <sheetData>
    <row r="1" spans="1:11" ht="21.7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63.75" customHeight="1">
      <c r="A2" s="12" t="s">
        <v>7</v>
      </c>
      <c r="B2" s="12" t="s">
        <v>0</v>
      </c>
      <c r="C2" s="12" t="s">
        <v>12</v>
      </c>
      <c r="D2" s="12" t="s">
        <v>29</v>
      </c>
      <c r="E2" s="12" t="s">
        <v>1</v>
      </c>
      <c r="F2" s="12" t="s">
        <v>3</v>
      </c>
      <c r="G2" s="12" t="s">
        <v>8</v>
      </c>
      <c r="H2" s="12" t="s">
        <v>4</v>
      </c>
      <c r="I2" s="12" t="s">
        <v>2</v>
      </c>
      <c r="J2" s="12" t="s">
        <v>51</v>
      </c>
      <c r="K2" s="12" t="s">
        <v>52</v>
      </c>
    </row>
    <row r="3" spans="1:11" ht="33" customHeight="1">
      <c r="A3" s="2">
        <v>1</v>
      </c>
      <c r="B3" s="15" t="s">
        <v>18</v>
      </c>
      <c r="C3" s="15" t="s">
        <v>13</v>
      </c>
      <c r="D3" s="3">
        <v>100</v>
      </c>
      <c r="E3" s="16"/>
      <c r="F3" s="16">
        <f>D3*E3</f>
        <v>0</v>
      </c>
      <c r="G3" s="17">
        <v>8</v>
      </c>
      <c r="H3" s="5">
        <f aca="true" t="shared" si="0" ref="H3:H8">E3+8%*E3</f>
        <v>0</v>
      </c>
      <c r="I3" s="4">
        <f aca="true" t="shared" si="1" ref="I3:I10">+F3+8%*F3</f>
        <v>0</v>
      </c>
      <c r="J3" s="4"/>
      <c r="K3" s="4"/>
    </row>
    <row r="4" spans="1:11" ht="30.75" customHeight="1">
      <c r="A4" s="2">
        <v>2</v>
      </c>
      <c r="B4" s="15" t="s">
        <v>9</v>
      </c>
      <c r="C4" s="15" t="s">
        <v>13</v>
      </c>
      <c r="D4" s="3">
        <v>200</v>
      </c>
      <c r="E4" s="16"/>
      <c r="F4" s="16">
        <f aca="true" t="shared" si="2" ref="F4:F10">D4*E4</f>
        <v>0</v>
      </c>
      <c r="G4" s="17">
        <v>8</v>
      </c>
      <c r="H4" s="5">
        <f t="shared" si="0"/>
        <v>0</v>
      </c>
      <c r="I4" s="4">
        <f t="shared" si="1"/>
        <v>0</v>
      </c>
      <c r="J4" s="4"/>
      <c r="K4" s="4"/>
    </row>
    <row r="5" spans="1:11" ht="35.25" customHeight="1">
      <c r="A5" s="2">
        <v>3</v>
      </c>
      <c r="B5" s="24" t="s">
        <v>21</v>
      </c>
      <c r="C5" s="15" t="s">
        <v>13</v>
      </c>
      <c r="D5" s="3">
        <v>100</v>
      </c>
      <c r="E5" s="16"/>
      <c r="F5" s="16">
        <f t="shared" si="2"/>
        <v>0</v>
      </c>
      <c r="G5" s="17">
        <v>8</v>
      </c>
      <c r="H5" s="5">
        <f t="shared" si="0"/>
        <v>0</v>
      </c>
      <c r="I5" s="4">
        <f t="shared" si="1"/>
        <v>0</v>
      </c>
      <c r="J5" s="4"/>
      <c r="K5" s="4"/>
    </row>
    <row r="6" spans="1:11" ht="29.25" customHeight="1">
      <c r="A6" s="2">
        <v>4</v>
      </c>
      <c r="B6" s="24" t="s">
        <v>22</v>
      </c>
      <c r="C6" s="15" t="s">
        <v>13</v>
      </c>
      <c r="D6" s="3">
        <v>100</v>
      </c>
      <c r="E6" s="16"/>
      <c r="F6" s="16">
        <f t="shared" si="2"/>
        <v>0</v>
      </c>
      <c r="G6" s="17">
        <v>8</v>
      </c>
      <c r="H6" s="5">
        <f t="shared" si="0"/>
        <v>0</v>
      </c>
      <c r="I6" s="4">
        <f t="shared" si="1"/>
        <v>0</v>
      </c>
      <c r="J6" s="4"/>
      <c r="K6" s="4"/>
    </row>
    <row r="7" spans="1:11" ht="27" customHeight="1">
      <c r="A7" s="2">
        <v>5</v>
      </c>
      <c r="B7" s="15" t="s">
        <v>11</v>
      </c>
      <c r="C7" s="15" t="s">
        <v>13</v>
      </c>
      <c r="D7" s="3">
        <v>800</v>
      </c>
      <c r="E7" s="16"/>
      <c r="F7" s="16">
        <f t="shared" si="2"/>
        <v>0</v>
      </c>
      <c r="G7" s="17">
        <v>8</v>
      </c>
      <c r="H7" s="5">
        <f t="shared" si="0"/>
        <v>0</v>
      </c>
      <c r="I7" s="4">
        <f t="shared" si="1"/>
        <v>0</v>
      </c>
      <c r="J7" s="4"/>
      <c r="K7" s="4"/>
    </row>
    <row r="8" spans="1:11" ht="28.5" customHeight="1">
      <c r="A8" s="2">
        <v>6</v>
      </c>
      <c r="B8" s="15" t="s">
        <v>10</v>
      </c>
      <c r="C8" s="15" t="s">
        <v>14</v>
      </c>
      <c r="D8" s="3">
        <v>2000</v>
      </c>
      <c r="E8" s="16"/>
      <c r="F8" s="16">
        <f t="shared" si="2"/>
        <v>0</v>
      </c>
      <c r="G8" s="17">
        <v>8</v>
      </c>
      <c r="H8" s="5">
        <f t="shared" si="0"/>
        <v>0</v>
      </c>
      <c r="I8" s="4">
        <f t="shared" si="1"/>
        <v>0</v>
      </c>
      <c r="J8" s="4"/>
      <c r="K8" s="4"/>
    </row>
    <row r="9" spans="1:11" ht="29.25" customHeight="1">
      <c r="A9" s="2">
        <v>7</v>
      </c>
      <c r="B9" s="15" t="s">
        <v>31</v>
      </c>
      <c r="C9" s="15" t="s">
        <v>13</v>
      </c>
      <c r="D9" s="3">
        <v>100</v>
      </c>
      <c r="E9" s="16"/>
      <c r="F9" s="16">
        <f t="shared" si="2"/>
        <v>0</v>
      </c>
      <c r="G9" s="17">
        <v>8</v>
      </c>
      <c r="H9" s="5">
        <f>E9+8%*E9</f>
        <v>0</v>
      </c>
      <c r="I9" s="4">
        <f t="shared" si="1"/>
        <v>0</v>
      </c>
      <c r="J9" s="4"/>
      <c r="K9" s="4"/>
    </row>
    <row r="10" spans="1:11" ht="29.25" customHeight="1">
      <c r="A10" s="2">
        <v>8</v>
      </c>
      <c r="B10" s="15" t="s">
        <v>32</v>
      </c>
      <c r="C10" s="15" t="s">
        <v>13</v>
      </c>
      <c r="D10" s="3">
        <v>100</v>
      </c>
      <c r="E10" s="16"/>
      <c r="F10" s="16">
        <f t="shared" si="2"/>
        <v>0</v>
      </c>
      <c r="G10" s="17">
        <v>8</v>
      </c>
      <c r="H10" s="5">
        <f>E10+8%*E10</f>
        <v>0</v>
      </c>
      <c r="I10" s="4">
        <f t="shared" si="1"/>
        <v>0</v>
      </c>
      <c r="J10" s="4"/>
      <c r="K10" s="4"/>
    </row>
    <row r="11" spans="1:11" ht="21" customHeight="1">
      <c r="A11" s="2" t="s">
        <v>6</v>
      </c>
      <c r="B11" s="6" t="s">
        <v>5</v>
      </c>
      <c r="C11" s="7" t="s">
        <v>6</v>
      </c>
      <c r="D11" s="7" t="s">
        <v>6</v>
      </c>
      <c r="E11" s="8" t="s">
        <v>6</v>
      </c>
      <c r="F11" s="9">
        <f>SUM(F3:F10)</f>
        <v>0</v>
      </c>
      <c r="G11" s="7" t="s">
        <v>6</v>
      </c>
      <c r="H11" s="8" t="s">
        <v>6</v>
      </c>
      <c r="I11" s="10">
        <f>SUM(I3:I10)</f>
        <v>0</v>
      </c>
      <c r="J11" s="8" t="s">
        <v>6</v>
      </c>
      <c r="K11" s="8" t="s">
        <v>6</v>
      </c>
    </row>
    <row r="12" spans="1:11" ht="21.75" customHeight="1">
      <c r="A12" s="29" t="s">
        <v>50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74.25" customHeight="1">
      <c r="A13" s="12" t="s">
        <v>7</v>
      </c>
      <c r="B13" s="12" t="s">
        <v>0</v>
      </c>
      <c r="C13" s="12" t="s">
        <v>12</v>
      </c>
      <c r="D13" s="12" t="s">
        <v>15</v>
      </c>
      <c r="E13" s="12" t="s">
        <v>1</v>
      </c>
      <c r="F13" s="12" t="s">
        <v>3</v>
      </c>
      <c r="G13" s="12" t="s">
        <v>8</v>
      </c>
      <c r="H13" s="12" t="s">
        <v>4</v>
      </c>
      <c r="I13" s="12" t="s">
        <v>2</v>
      </c>
      <c r="J13" s="12" t="s">
        <v>51</v>
      </c>
      <c r="K13" s="12" t="s">
        <v>52</v>
      </c>
    </row>
    <row r="14" spans="1:11" ht="30" customHeight="1">
      <c r="A14" s="2">
        <v>1</v>
      </c>
      <c r="B14" s="15" t="s">
        <v>24</v>
      </c>
      <c r="C14" s="15" t="s">
        <v>13</v>
      </c>
      <c r="D14" s="3">
        <v>100</v>
      </c>
      <c r="E14" s="16"/>
      <c r="F14" s="16">
        <f aca="true" t="shared" si="3" ref="F14:F24">D14*E14</f>
        <v>0</v>
      </c>
      <c r="G14" s="17">
        <v>23</v>
      </c>
      <c r="H14" s="5">
        <f>E14+23%*E14</f>
        <v>0</v>
      </c>
      <c r="I14" s="4">
        <f>+F14+23%*F14</f>
        <v>0</v>
      </c>
      <c r="J14" s="4"/>
      <c r="K14" s="4"/>
    </row>
    <row r="15" spans="1:11" ht="29.25" customHeight="1">
      <c r="A15" s="2">
        <v>2</v>
      </c>
      <c r="B15" s="15" t="s">
        <v>23</v>
      </c>
      <c r="C15" s="15" t="s">
        <v>14</v>
      </c>
      <c r="D15" s="3">
        <v>200</v>
      </c>
      <c r="E15" s="16"/>
      <c r="F15" s="16">
        <f t="shared" si="3"/>
        <v>0</v>
      </c>
      <c r="G15" s="17">
        <v>23</v>
      </c>
      <c r="H15" s="5">
        <f>E15+23%*E15</f>
        <v>0</v>
      </c>
      <c r="I15" s="4">
        <f aca="true" t="shared" si="4" ref="I15:I24">+F15+23%*F15</f>
        <v>0</v>
      </c>
      <c r="J15" s="4"/>
      <c r="K15" s="4"/>
    </row>
    <row r="16" spans="1:11" ht="36" customHeight="1">
      <c r="A16" s="2">
        <v>3</v>
      </c>
      <c r="B16" s="24" t="s">
        <v>25</v>
      </c>
      <c r="C16" s="15" t="s">
        <v>13</v>
      </c>
      <c r="D16" s="3">
        <v>500</v>
      </c>
      <c r="E16" s="16"/>
      <c r="F16" s="16">
        <f t="shared" si="3"/>
        <v>0</v>
      </c>
      <c r="G16" s="17">
        <v>23</v>
      </c>
      <c r="H16" s="5">
        <f aca="true" t="shared" si="5" ref="H16:H23">E16+23%*E16</f>
        <v>0</v>
      </c>
      <c r="I16" s="4">
        <f t="shared" si="4"/>
        <v>0</v>
      </c>
      <c r="J16" s="4"/>
      <c r="K16" s="4"/>
    </row>
    <row r="17" spans="1:11" ht="31.5" customHeight="1">
      <c r="A17" s="2">
        <v>4</v>
      </c>
      <c r="B17" s="24" t="s">
        <v>26</v>
      </c>
      <c r="C17" s="15" t="s">
        <v>13</v>
      </c>
      <c r="D17" s="3">
        <v>500</v>
      </c>
      <c r="E17" s="16"/>
      <c r="F17" s="16">
        <f t="shared" si="3"/>
        <v>0</v>
      </c>
      <c r="G17" s="17">
        <v>23</v>
      </c>
      <c r="H17" s="5">
        <f t="shared" si="5"/>
        <v>0</v>
      </c>
      <c r="I17" s="4">
        <f t="shared" si="4"/>
        <v>0</v>
      </c>
      <c r="J17" s="4"/>
      <c r="K17" s="4"/>
    </row>
    <row r="18" spans="1:11" ht="27.75" customHeight="1">
      <c r="A18" s="2">
        <v>5</v>
      </c>
      <c r="B18" s="24" t="s">
        <v>27</v>
      </c>
      <c r="C18" s="15" t="s">
        <v>13</v>
      </c>
      <c r="D18" s="3">
        <v>500</v>
      </c>
      <c r="E18" s="16"/>
      <c r="F18" s="16">
        <f t="shared" si="3"/>
        <v>0</v>
      </c>
      <c r="G18" s="17">
        <v>23</v>
      </c>
      <c r="H18" s="5">
        <f t="shared" si="5"/>
        <v>0</v>
      </c>
      <c r="I18" s="4">
        <f t="shared" si="4"/>
        <v>0</v>
      </c>
      <c r="J18" s="4"/>
      <c r="K18" s="4"/>
    </row>
    <row r="19" spans="1:11" ht="33" customHeight="1">
      <c r="A19" s="2">
        <v>6</v>
      </c>
      <c r="B19" s="15" t="s">
        <v>19</v>
      </c>
      <c r="C19" s="15" t="s">
        <v>13</v>
      </c>
      <c r="D19" s="3">
        <v>200</v>
      </c>
      <c r="E19" s="16"/>
      <c r="F19" s="16">
        <f t="shared" si="3"/>
        <v>0</v>
      </c>
      <c r="G19" s="17">
        <v>23</v>
      </c>
      <c r="H19" s="5">
        <f t="shared" si="5"/>
        <v>0</v>
      </c>
      <c r="I19" s="4">
        <f t="shared" si="4"/>
        <v>0</v>
      </c>
      <c r="J19" s="4"/>
      <c r="K19" s="4"/>
    </row>
    <row r="20" spans="1:11" ht="27" customHeight="1">
      <c r="A20" s="2">
        <v>7</v>
      </c>
      <c r="B20" s="15" t="s">
        <v>20</v>
      </c>
      <c r="C20" s="15" t="s">
        <v>13</v>
      </c>
      <c r="D20" s="3">
        <v>100</v>
      </c>
      <c r="E20" s="16"/>
      <c r="F20" s="16">
        <f t="shared" si="3"/>
        <v>0</v>
      </c>
      <c r="G20" s="17">
        <v>23</v>
      </c>
      <c r="H20" s="5">
        <f t="shared" si="5"/>
        <v>0</v>
      </c>
      <c r="I20" s="4">
        <f t="shared" si="4"/>
        <v>0</v>
      </c>
      <c r="J20" s="4"/>
      <c r="K20" s="4"/>
    </row>
    <row r="21" spans="1:11" ht="24" customHeight="1">
      <c r="A21" s="2">
        <v>8</v>
      </c>
      <c r="B21" s="24" t="s">
        <v>30</v>
      </c>
      <c r="C21" s="15" t="s">
        <v>14</v>
      </c>
      <c r="D21" s="3">
        <v>250</v>
      </c>
      <c r="E21" s="16"/>
      <c r="F21" s="16">
        <f t="shared" si="3"/>
        <v>0</v>
      </c>
      <c r="G21" s="17">
        <v>23</v>
      </c>
      <c r="H21" s="5">
        <f t="shared" si="5"/>
        <v>0</v>
      </c>
      <c r="I21" s="4">
        <f t="shared" si="4"/>
        <v>0</v>
      </c>
      <c r="J21" s="4"/>
      <c r="K21" s="4"/>
    </row>
    <row r="22" spans="1:11" ht="24" customHeight="1">
      <c r="A22" s="2">
        <v>9</v>
      </c>
      <c r="B22" s="24" t="s">
        <v>28</v>
      </c>
      <c r="C22" s="15" t="s">
        <v>13</v>
      </c>
      <c r="D22" s="3">
        <v>50</v>
      </c>
      <c r="E22" s="16"/>
      <c r="F22" s="16">
        <f t="shared" si="3"/>
        <v>0</v>
      </c>
      <c r="G22" s="17">
        <v>23</v>
      </c>
      <c r="H22" s="5">
        <f t="shared" si="5"/>
        <v>0</v>
      </c>
      <c r="I22" s="4">
        <f t="shared" si="4"/>
        <v>0</v>
      </c>
      <c r="J22" s="4"/>
      <c r="K22" s="4"/>
    </row>
    <row r="23" spans="1:11" ht="26.25" customHeight="1">
      <c r="A23" s="2">
        <v>10</v>
      </c>
      <c r="B23" s="24" t="s">
        <v>33</v>
      </c>
      <c r="C23" s="15" t="s">
        <v>14</v>
      </c>
      <c r="D23" s="3">
        <v>200</v>
      </c>
      <c r="E23" s="16"/>
      <c r="F23" s="16">
        <f t="shared" si="3"/>
        <v>0</v>
      </c>
      <c r="G23" s="17">
        <v>23</v>
      </c>
      <c r="H23" s="5">
        <f t="shared" si="5"/>
        <v>0</v>
      </c>
      <c r="I23" s="4">
        <f t="shared" si="4"/>
        <v>0</v>
      </c>
      <c r="J23" s="4"/>
      <c r="K23" s="4"/>
    </row>
    <row r="24" spans="1:11" ht="28.5" customHeight="1">
      <c r="A24" s="2">
        <v>11</v>
      </c>
      <c r="B24" s="15" t="s">
        <v>16</v>
      </c>
      <c r="C24" s="15" t="s">
        <v>17</v>
      </c>
      <c r="D24" s="3">
        <v>150</v>
      </c>
      <c r="E24" s="16"/>
      <c r="F24" s="16">
        <f t="shared" si="3"/>
        <v>0</v>
      </c>
      <c r="G24" s="17">
        <v>23</v>
      </c>
      <c r="H24" s="5">
        <f>E24+23%*E24</f>
        <v>0</v>
      </c>
      <c r="I24" s="4">
        <f t="shared" si="4"/>
        <v>0</v>
      </c>
      <c r="J24" s="4"/>
      <c r="K24" s="4"/>
    </row>
    <row r="25" spans="1:11" s="27" customFormat="1" ht="21" customHeight="1">
      <c r="A25" s="2" t="s">
        <v>6</v>
      </c>
      <c r="B25" s="21" t="s">
        <v>5</v>
      </c>
      <c r="C25" s="25" t="s">
        <v>6</v>
      </c>
      <c r="D25" s="25" t="s">
        <v>6</v>
      </c>
      <c r="E25" s="26" t="s">
        <v>6</v>
      </c>
      <c r="F25" s="23">
        <f>SUM(F14:F24)</f>
        <v>0</v>
      </c>
      <c r="G25" s="25" t="s">
        <v>6</v>
      </c>
      <c r="H25" s="26" t="s">
        <v>6</v>
      </c>
      <c r="I25" s="23">
        <f>SUM(I14:I24)</f>
        <v>0</v>
      </c>
      <c r="J25" s="26" t="s">
        <v>6</v>
      </c>
      <c r="K25" s="26" t="s">
        <v>6</v>
      </c>
    </row>
    <row r="26" spans="1:11" ht="21.75" customHeight="1">
      <c r="A26" s="29" t="s">
        <v>48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A27" s="12" t="s">
        <v>34</v>
      </c>
      <c r="B27" s="28" t="s">
        <v>54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54.75" customHeight="1">
      <c r="A28" s="12" t="s">
        <v>7</v>
      </c>
      <c r="B28" s="12" t="s">
        <v>0</v>
      </c>
      <c r="C28" s="12" t="s">
        <v>12</v>
      </c>
      <c r="D28" s="12" t="s">
        <v>15</v>
      </c>
      <c r="E28" s="12" t="s">
        <v>1</v>
      </c>
      <c r="F28" s="12" t="s">
        <v>3</v>
      </c>
      <c r="G28" s="12" t="s">
        <v>8</v>
      </c>
      <c r="H28" s="12" t="s">
        <v>4</v>
      </c>
      <c r="I28" s="12" t="s">
        <v>2</v>
      </c>
      <c r="J28" s="12" t="s">
        <v>51</v>
      </c>
      <c r="K28" s="12" t="s">
        <v>53</v>
      </c>
    </row>
    <row r="29" spans="1:13" ht="30" customHeight="1">
      <c r="A29" s="2">
        <v>1</v>
      </c>
      <c r="B29" s="15" t="s">
        <v>44</v>
      </c>
      <c r="C29" s="15" t="s">
        <v>13</v>
      </c>
      <c r="D29" s="3">
        <v>4</v>
      </c>
      <c r="E29" s="16"/>
      <c r="F29" s="16">
        <f aca="true" t="shared" si="6" ref="F29:F40">D29*E29</f>
        <v>0</v>
      </c>
      <c r="G29" s="17">
        <v>8</v>
      </c>
      <c r="H29" s="5">
        <f>E29+8%*E29</f>
        <v>0</v>
      </c>
      <c r="I29" s="4">
        <f>+F29+8%*F29</f>
        <v>0</v>
      </c>
      <c r="J29" s="4"/>
      <c r="K29" s="4"/>
      <c r="M29" s="18"/>
    </row>
    <row r="30" spans="1:13" ht="29.25" customHeight="1">
      <c r="A30" s="2">
        <v>2</v>
      </c>
      <c r="B30" s="15" t="s">
        <v>43</v>
      </c>
      <c r="C30" s="15" t="s">
        <v>13</v>
      </c>
      <c r="D30" s="3">
        <v>6</v>
      </c>
      <c r="E30" s="16"/>
      <c r="F30" s="16">
        <f t="shared" si="6"/>
        <v>0</v>
      </c>
      <c r="G30" s="17">
        <v>8</v>
      </c>
      <c r="H30" s="5">
        <f aca="true" t="shared" si="7" ref="H30:H35">E30+8%*E30</f>
        <v>0</v>
      </c>
      <c r="I30" s="4">
        <f aca="true" t="shared" si="8" ref="I30:I36">+F30+8%*F30</f>
        <v>0</v>
      </c>
      <c r="J30" s="4"/>
      <c r="K30" s="4"/>
      <c r="M30" s="18"/>
    </row>
    <row r="31" spans="1:13" ht="36" customHeight="1">
      <c r="A31" s="2">
        <v>3</v>
      </c>
      <c r="B31" s="15" t="s">
        <v>42</v>
      </c>
      <c r="C31" s="15" t="s">
        <v>13</v>
      </c>
      <c r="D31" s="3">
        <v>2</v>
      </c>
      <c r="E31" s="16"/>
      <c r="F31" s="16">
        <f t="shared" si="6"/>
        <v>0</v>
      </c>
      <c r="G31" s="17">
        <v>8</v>
      </c>
      <c r="H31" s="5">
        <f t="shared" si="7"/>
        <v>0</v>
      </c>
      <c r="I31" s="4">
        <f t="shared" si="8"/>
        <v>0</v>
      </c>
      <c r="J31" s="4"/>
      <c r="K31" s="4"/>
      <c r="M31" s="18"/>
    </row>
    <row r="32" spans="1:13" ht="31.5" customHeight="1">
      <c r="A32" s="2">
        <v>4</v>
      </c>
      <c r="B32" s="24" t="s">
        <v>41</v>
      </c>
      <c r="C32" s="15" t="s">
        <v>13</v>
      </c>
      <c r="D32" s="3">
        <v>4</v>
      </c>
      <c r="E32" s="16"/>
      <c r="F32" s="16">
        <f t="shared" si="6"/>
        <v>0</v>
      </c>
      <c r="G32" s="17">
        <v>8</v>
      </c>
      <c r="H32" s="5">
        <f t="shared" si="7"/>
        <v>0</v>
      </c>
      <c r="I32" s="4">
        <f t="shared" si="8"/>
        <v>0</v>
      </c>
      <c r="J32" s="4"/>
      <c r="K32" s="4"/>
      <c r="M32" s="18"/>
    </row>
    <row r="33" spans="1:13" ht="27.75" customHeight="1">
      <c r="A33" s="2">
        <v>5</v>
      </c>
      <c r="B33" s="24" t="s">
        <v>45</v>
      </c>
      <c r="C33" s="15" t="s">
        <v>13</v>
      </c>
      <c r="D33" s="3">
        <v>6</v>
      </c>
      <c r="E33" s="16"/>
      <c r="F33" s="16">
        <f t="shared" si="6"/>
        <v>0</v>
      </c>
      <c r="G33" s="17">
        <v>8</v>
      </c>
      <c r="H33" s="5">
        <f t="shared" si="7"/>
        <v>0</v>
      </c>
      <c r="I33" s="4">
        <f t="shared" si="8"/>
        <v>0</v>
      </c>
      <c r="J33" s="4"/>
      <c r="K33" s="4"/>
      <c r="M33" s="18"/>
    </row>
    <row r="34" spans="1:13" ht="33" customHeight="1">
      <c r="A34" s="2">
        <v>6</v>
      </c>
      <c r="B34" s="15" t="s">
        <v>46</v>
      </c>
      <c r="C34" s="15" t="s">
        <v>14</v>
      </c>
      <c r="D34" s="3">
        <v>1</v>
      </c>
      <c r="E34" s="16"/>
      <c r="F34" s="16">
        <f t="shared" si="6"/>
        <v>0</v>
      </c>
      <c r="G34" s="17">
        <v>8</v>
      </c>
      <c r="H34" s="5">
        <f t="shared" si="7"/>
        <v>0</v>
      </c>
      <c r="I34" s="4">
        <f t="shared" si="8"/>
        <v>0</v>
      </c>
      <c r="J34" s="4"/>
      <c r="K34" s="4"/>
      <c r="M34" s="19"/>
    </row>
    <row r="35" spans="1:13" ht="27" customHeight="1">
      <c r="A35" s="2">
        <v>7</v>
      </c>
      <c r="B35" s="15" t="s">
        <v>47</v>
      </c>
      <c r="C35" s="15" t="s">
        <v>14</v>
      </c>
      <c r="D35" s="3">
        <v>1</v>
      </c>
      <c r="E35" s="16"/>
      <c r="F35" s="16">
        <f t="shared" si="6"/>
        <v>0</v>
      </c>
      <c r="G35" s="17">
        <v>8</v>
      </c>
      <c r="H35" s="5">
        <f t="shared" si="7"/>
        <v>0</v>
      </c>
      <c r="I35" s="4">
        <f t="shared" si="8"/>
        <v>0</v>
      </c>
      <c r="J35" s="4"/>
      <c r="K35" s="4"/>
      <c r="M35" s="19"/>
    </row>
    <row r="36" spans="1:13" ht="27" customHeight="1">
      <c r="A36" s="2" t="s">
        <v>6</v>
      </c>
      <c r="B36" s="21" t="s">
        <v>40</v>
      </c>
      <c r="C36" s="2" t="s">
        <v>6</v>
      </c>
      <c r="D36" s="2" t="s">
        <v>6</v>
      </c>
      <c r="E36" s="2" t="s">
        <v>6</v>
      </c>
      <c r="F36" s="22">
        <f>SUM(F29:F35)</f>
        <v>0</v>
      </c>
      <c r="G36" s="2" t="s">
        <v>6</v>
      </c>
      <c r="H36" s="2" t="s">
        <v>6</v>
      </c>
      <c r="I36" s="23">
        <f t="shared" si="8"/>
        <v>0</v>
      </c>
      <c r="J36" s="2" t="s">
        <v>6</v>
      </c>
      <c r="K36" s="2" t="s">
        <v>6</v>
      </c>
      <c r="M36" s="19"/>
    </row>
    <row r="37" spans="1:11" ht="18.75" customHeight="1">
      <c r="A37" s="12" t="s">
        <v>35</v>
      </c>
      <c r="B37" s="28" t="s">
        <v>55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63.75" customHeight="1">
      <c r="A38" s="12" t="s">
        <v>7</v>
      </c>
      <c r="B38" s="12" t="s">
        <v>0</v>
      </c>
      <c r="C38" s="12" t="s">
        <v>12</v>
      </c>
      <c r="D38" s="12" t="s">
        <v>15</v>
      </c>
      <c r="E38" s="12" t="s">
        <v>1</v>
      </c>
      <c r="F38" s="12" t="s">
        <v>3</v>
      </c>
      <c r="G38" s="12" t="s">
        <v>8</v>
      </c>
      <c r="H38" s="12" t="s">
        <v>4</v>
      </c>
      <c r="I38" s="12" t="s">
        <v>2</v>
      </c>
      <c r="J38" s="12" t="s">
        <v>51</v>
      </c>
      <c r="K38" s="12" t="s">
        <v>53</v>
      </c>
    </row>
    <row r="39" spans="1:11" ht="30" customHeight="1">
      <c r="A39" s="2">
        <v>1</v>
      </c>
      <c r="B39" s="24" t="s">
        <v>36</v>
      </c>
      <c r="C39" s="15" t="s">
        <v>13</v>
      </c>
      <c r="D39" s="3">
        <v>300</v>
      </c>
      <c r="E39" s="16"/>
      <c r="F39" s="16">
        <f t="shared" si="6"/>
        <v>0</v>
      </c>
      <c r="G39" s="17">
        <v>8</v>
      </c>
      <c r="H39" s="5">
        <f>E39+8%*E39</f>
        <v>0</v>
      </c>
      <c r="I39" s="4">
        <f>+F39+8%*F39</f>
        <v>0</v>
      </c>
      <c r="J39" s="4"/>
      <c r="K39" s="4"/>
    </row>
    <row r="40" spans="1:11" ht="31.5" customHeight="1">
      <c r="A40" s="2">
        <v>2</v>
      </c>
      <c r="B40" s="24" t="s">
        <v>37</v>
      </c>
      <c r="C40" s="15" t="s">
        <v>13</v>
      </c>
      <c r="D40" s="3">
        <v>300</v>
      </c>
      <c r="E40" s="16"/>
      <c r="F40" s="16">
        <f t="shared" si="6"/>
        <v>0</v>
      </c>
      <c r="G40" s="17">
        <v>8</v>
      </c>
      <c r="H40" s="5">
        <f>E40+8%*E40</f>
        <v>0</v>
      </c>
      <c r="I40" s="4">
        <f>+F40+8%*F40</f>
        <v>0</v>
      </c>
      <c r="J40" s="4"/>
      <c r="K40" s="4"/>
    </row>
    <row r="41" spans="1:11" ht="21" customHeight="1">
      <c r="A41" s="2" t="s">
        <v>6</v>
      </c>
      <c r="B41" s="21" t="s">
        <v>39</v>
      </c>
      <c r="C41" s="7" t="s">
        <v>6</v>
      </c>
      <c r="D41" s="7" t="s">
        <v>6</v>
      </c>
      <c r="E41" s="8" t="s">
        <v>6</v>
      </c>
      <c r="F41" s="9">
        <f>SUM(F39:F40)</f>
        <v>0</v>
      </c>
      <c r="G41" s="7" t="s">
        <v>6</v>
      </c>
      <c r="H41" s="8" t="s">
        <v>6</v>
      </c>
      <c r="I41" s="10">
        <f>SUM(I39:I40)</f>
        <v>0</v>
      </c>
      <c r="J41" s="10"/>
      <c r="K41" s="10"/>
    </row>
    <row r="42" spans="1:11" ht="21" customHeight="1">
      <c r="A42" s="2" t="s">
        <v>6</v>
      </c>
      <c r="B42" s="20" t="s">
        <v>38</v>
      </c>
      <c r="C42" s="7" t="s">
        <v>6</v>
      </c>
      <c r="D42" s="7" t="s">
        <v>6</v>
      </c>
      <c r="E42" s="8" t="s">
        <v>6</v>
      </c>
      <c r="F42" s="9">
        <f>F36+F41</f>
        <v>0</v>
      </c>
      <c r="G42" s="7" t="s">
        <v>6</v>
      </c>
      <c r="H42" s="8" t="s">
        <v>6</v>
      </c>
      <c r="I42" s="10">
        <f>I36+I41</f>
        <v>0</v>
      </c>
      <c r="J42" s="2" t="s">
        <v>6</v>
      </c>
      <c r="K42" s="2" t="s">
        <v>6</v>
      </c>
    </row>
    <row r="44" ht="12.75">
      <c r="F44" s="13"/>
    </row>
    <row r="45" ht="12.75">
      <c r="F45" s="13"/>
    </row>
    <row r="47" ht="12.75">
      <c r="F47" s="13"/>
    </row>
    <row r="49" ht="12.75">
      <c r="F49" s="14"/>
    </row>
  </sheetData>
  <sheetProtection/>
  <mergeCells count="5">
    <mergeCell ref="B27:K27"/>
    <mergeCell ref="A1:K1"/>
    <mergeCell ref="A12:K12"/>
    <mergeCell ref="A26:K26"/>
    <mergeCell ref="B37:K37"/>
  </mergeCells>
  <printOptions horizontalCentered="1" vertic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108" r:id="rId1"/>
  <headerFooter alignWithMargins="0">
    <oddHeader>&amp;LZał.2 FCJ ZP 220 58 24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2024-05-09T08:27:27Z</cp:lastPrinted>
  <dcterms:created xsi:type="dcterms:W3CDTF">2003-03-07T09:35:17Z</dcterms:created>
  <dcterms:modified xsi:type="dcterms:W3CDTF">2024-07-05T09:59:23Z</dcterms:modified>
  <cp:category/>
  <cp:version/>
  <cp:contentType/>
  <cp:contentStatus/>
</cp:coreProperties>
</file>