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osztorys uproszczony" sheetId="1" r:id="rId1"/>
  </sheets>
  <definedNames/>
  <calcPr fullCalcOnLoad="1"/>
</workbook>
</file>

<file path=xl/sharedStrings.xml><?xml version="1.0" encoding="utf-8"?>
<sst xmlns="http://schemas.openxmlformats.org/spreadsheetml/2006/main" count="287" uniqueCount="184">
  <si>
    <t/>
  </si>
  <si>
    <t>Podstawa</t>
  </si>
  <si>
    <t>Opis</t>
  </si>
  <si>
    <t>Jednostka</t>
  </si>
  <si>
    <t>Ilość</t>
  </si>
  <si>
    <t>Krotność</t>
  </si>
  <si>
    <t>Wartość</t>
  </si>
  <si>
    <t>Cena jedn. z krotnością</t>
  </si>
  <si>
    <t>Kosztorys</t>
  </si>
  <si>
    <t>Przebudowa ulicy Włókienniczej wraz z przyłączem kanalizacji deszczowej</t>
  </si>
  <si>
    <t>Element</t>
  </si>
  <si>
    <t>1</t>
  </si>
  <si>
    <t>Roboty przygotowawcze</t>
  </si>
  <si>
    <t>1.1</t>
  </si>
  <si>
    <t>KNNR 1/111/1</t>
  </si>
  <si>
    <t>km</t>
  </si>
  <si>
    <t>2</t>
  </si>
  <si>
    <t>Roboty rozbiórkowe</t>
  </si>
  <si>
    <t>2.1</t>
  </si>
  <si>
    <t>KNR 1501/204/1 (1)</t>
  </si>
  <si>
    <t>m2</t>
  </si>
  <si>
    <t>Rozbiórka bruków z prefabrykatów betonowych, kostka bet gr. do 8 cm , wypełnienie spoin piaskiem z ułożeniem na palety i odwózka  miejsce wskazane przez inwestora.</t>
  </si>
  <si>
    <t>2.2</t>
  </si>
  <si>
    <t>KNR 231/803/3</t>
  </si>
  <si>
    <t>Rozebranie nawierzchni z mieszanek mineralno-bitumicznych, mechanicznie, grubość nawierzchni 4·cm</t>
  </si>
  <si>
    <t>2.3</t>
  </si>
  <si>
    <t>KNR 231/802/7</t>
  </si>
  <si>
    <t>Rozebranie podbudowy, z kruszywa kamiennego mechanicznie, grubość podbudowy do15·cm z odwozem na koszt Wykonawcy</t>
  </si>
  <si>
    <t>2.4</t>
  </si>
  <si>
    <t>KNR 231/801/3</t>
  </si>
  <si>
    <t>Rozebranie podbudowy, betonowej mechanicznie, grubość  do 12·cm zjazdy betonowe</t>
  </si>
  <si>
    <t>2.5</t>
  </si>
  <si>
    <t>CJ 11/2001/9</t>
  </si>
  <si>
    <t>m</t>
  </si>
  <si>
    <t>Mechaniczne cięcie szczelin, w nawierzchni z mas mineralno-bitumicznych, głębokość cięcia 5 cm</t>
  </si>
  <si>
    <t>2.6</t>
  </si>
  <si>
    <t>AT 3/107/1</t>
  </si>
  <si>
    <t>Mechaniczna rozbiórka krawężników betonowych i kamiennych wraz z ławą z wywozem na odległość do 1·km, krawężniki na ławie betonowej, betonowy 15x30·cm</t>
  </si>
  <si>
    <t>2.7</t>
  </si>
  <si>
    <t>Mechaniczna rozbiórka obrzeży betonowych i kamiennych wraz z ławą z wywozem na odległość do 1·km,</t>
  </si>
  <si>
    <t>3</t>
  </si>
  <si>
    <t>Jezdnia i zjazdy</t>
  </si>
  <si>
    <t>3.1</t>
  </si>
  <si>
    <t>KNNR 1/210/3 (1)</t>
  </si>
  <si>
    <t>m3</t>
  </si>
  <si>
    <t>Wykopy oraz przekopy wykonywane na odkład koparkami podsiębiernymi, głębokość do 3·m, kategoria gruntu III-IV wraz z odwozem i utylizacją na koszt wykonawcy</t>
  </si>
  <si>
    <t>3.2</t>
  </si>
  <si>
    <t>KNNR 6/103/3 (1)</t>
  </si>
  <si>
    <t>Profilowanie i zagęszczanie podłoża pod warstwy konstrukcyjne nawierzchni, wykonywane mechanicznie, kategoria gruntu II-VI, walec statyczny</t>
  </si>
  <si>
    <t>3.3</t>
  </si>
  <si>
    <t>KNNR 6/111/1 (1)</t>
  </si>
  <si>
    <t>Podbudowy z gruntu stabilizowanego, cementem , warstwa po zagęszczeniu 10·cm Rm=2,5MPa stabilizacja z dowozu</t>
  </si>
  <si>
    <t>3.4</t>
  </si>
  <si>
    <t>KNNR 6/111/2 (1)</t>
  </si>
  <si>
    <t>Podbudowy z gruntu stabilizowanego, cementem, warstwa po zagęszczeniu 24·cm Rm 2,5 MPa stabilizacja z dowozu</t>
  </si>
  <si>
    <t>3.5</t>
  </si>
  <si>
    <t>KNNR 6/113/2</t>
  </si>
  <si>
    <t>Podbudowy z kruszyw łamanych, warstwa dolna, po zagęszczeniu 20·cm frakcja 31,5/63mm</t>
  </si>
  <si>
    <t>3.6</t>
  </si>
  <si>
    <t>KNNR 6/113/6</t>
  </si>
  <si>
    <t>Podbudowy z kruszyw łamanych, warstwa górna, po zagęszczeniu 15·cm frakcja 0/31,5mm</t>
  </si>
  <si>
    <t>3.7</t>
  </si>
  <si>
    <t>KNNR 6/113/5</t>
  </si>
  <si>
    <t>Pobocza z kruszyw łamanych, warstwa górna, po zagęszczeniu 10·cm frakcji 0/31,5mm</t>
  </si>
  <si>
    <t>3.8</t>
  </si>
  <si>
    <t>KNNR 6/308/2 (2)</t>
  </si>
  <si>
    <t>Nawierzchnie z AC 16W 50/70, grubość po zagęszczeniu 5·cm warstwa wiążąca</t>
  </si>
  <si>
    <t>3.9</t>
  </si>
  <si>
    <t>KNNR 6/309/2 (2)</t>
  </si>
  <si>
    <t>Nawierzchnie z AC 11S 50/70, grubość po zagęszczeniu 4·cm,</t>
  </si>
  <si>
    <t>3.10</t>
  </si>
  <si>
    <t>KNNR 6/1103/1</t>
  </si>
  <si>
    <t>Regulacja wys. nawierzchni z kostki kamiennej granitowej nieregularnej, kostka 6·cm, podsypka cementowo-piaskowa, (rozbiórka i ponowne ułożenie)</t>
  </si>
  <si>
    <t>3.11</t>
  </si>
  <si>
    <t>KNNR 6/1104/2</t>
  </si>
  <si>
    <t>Regulacaja wysokościowa nawierzchni z kostki brukowej, 8 cm podsypka cementowo-piaskowa, wypełnienie spoin piaskiem (rozbiórka i ponowne ułożenie)</t>
  </si>
  <si>
    <t>3.12</t>
  </si>
  <si>
    <t>KNNR 6/502/2 (1)</t>
  </si>
  <si>
    <t>Chodniki z kostki brukowej betonowej, grubość 6·cm, podsypka cementowo-piaskowa z wypełnieniem spoin piaskiem, kostka szara</t>
  </si>
  <si>
    <t>3.13</t>
  </si>
  <si>
    <t>KNNR 6/502/3 (1)</t>
  </si>
  <si>
    <t>Zjazdy z kostki brukowej betonowej, grubość 8·cm, podsypka cementowo-piaskowa z wypełnieniem spoin piaskiem, kostka szara</t>
  </si>
  <si>
    <t>3.14</t>
  </si>
  <si>
    <t>KNNR 6/403/3</t>
  </si>
  <si>
    <t>Krawężniki wraz z wykonaniem ław, betonowe wystające 15x30·cm, ława betonowa, podsypka cementowo-piaskowa</t>
  </si>
  <si>
    <t>3.15</t>
  </si>
  <si>
    <t>KNNR 6/404/5</t>
  </si>
  <si>
    <t>Obrzeża betonowe, 30x8·cm, ława betonowa klasy C8/10,  podsypka cementowo-piaskowa, wypełnienie spoin zaprawą cementową</t>
  </si>
  <si>
    <t>4</t>
  </si>
  <si>
    <t>Odwodnienie kanalizacja deszczowa</t>
  </si>
  <si>
    <t>4.1</t>
  </si>
  <si>
    <t>Wykopy oraz przekopy wykonywane na odkład koparkami podsiębiernymi, kategoria gruntu III-IV wraz z zasypaniem i odwozem nadmiaru gł. do 3 m</t>
  </si>
  <si>
    <t>4.2</t>
  </si>
  <si>
    <t>KNNR 4/1413/1 (2)</t>
  </si>
  <si>
    <t>szt</t>
  </si>
  <si>
    <t>Studnie rewizyjne z kręgów betonowych w gotowym wykopie, Fi·1000·mm, głębokość do 3·m, z pierścieniem odciążającym, włazem - komplet</t>
  </si>
  <si>
    <t>4.3</t>
  </si>
  <si>
    <t>KNNR 4/1413/3 (2)</t>
  </si>
  <si>
    <t>Studnie rewizyjne z kręgów betonowych w gotowym wykopie, Fi·1200·mm, głębokość do 3·m, z pierścieniem odciążającym, włazem - komplet</t>
  </si>
  <si>
    <t>4.4</t>
  </si>
  <si>
    <t>KNNR 4/1009/13 (2)</t>
  </si>
  <si>
    <t>Montaż rurociągów z rur polietylenowych  strukturalna karbowana SN 8 Fi·300·mm</t>
  </si>
  <si>
    <t>4.5</t>
  </si>
  <si>
    <t>KNNR 4/1009/15 (2)</t>
  </si>
  <si>
    <t>Montaż rurociągów z rur polietylenowych  strukturalna karbowana SN 8 Fi·400·mm</t>
  </si>
  <si>
    <t>4.6</t>
  </si>
  <si>
    <t>KNNR 4/1207/5 (1)</t>
  </si>
  <si>
    <t>Przewierty sterowane maszyną do wierceń poziomych rurami Dn·400·mm x 11,7 mm , PVC-U klasy SDR34 (SN8)  grunt kategorii II-III</t>
  </si>
  <si>
    <t>4.7</t>
  </si>
  <si>
    <t>KNNR 4/1424/2</t>
  </si>
  <si>
    <t>Studzienki ściekowe uliczne i podwórzowe, Fi·500·mm, z osadnikiem bez syfonu</t>
  </si>
  <si>
    <t>4.8</t>
  </si>
  <si>
    <t>KNNR 11/505/6 (1)</t>
  </si>
  <si>
    <t>Przykanaliki z rur  PE o SN 8  Dn·200·mm</t>
  </si>
  <si>
    <t>4.9</t>
  </si>
  <si>
    <t>KNR 231/1406/5</t>
  </si>
  <si>
    <t>Regulacja pionowa studzienek dla urządzeń podziemnych, studzienki telefoniczne wraz z wyianą pokrywy na typ cieżki</t>
  </si>
  <si>
    <t>4.10</t>
  </si>
  <si>
    <t>KNR 231/1406/3</t>
  </si>
  <si>
    <t>Regulacja pionowa studzienek dla urządzeń podziemnych wraz z wymiana obudowy zasówy na typ ciężki</t>
  </si>
  <si>
    <t>4.11</t>
  </si>
  <si>
    <t>KNNRW 9/811/6</t>
  </si>
  <si>
    <t>Roboty ziemne ręczne dla robót elektroenergetycznych, teren uzbrojony, grunt kategorii IV</t>
  </si>
  <si>
    <t>4.12</t>
  </si>
  <si>
    <t>KNNRW 9/814/1</t>
  </si>
  <si>
    <t>Zabezpieczenie istniejących kabli teletechnicznych, motaż rur ochronnych dwudzielnych PS fi 80 mm</t>
  </si>
  <si>
    <t>5</t>
  </si>
  <si>
    <t>Branża elektryczna</t>
  </si>
  <si>
    <t>5.1</t>
  </si>
  <si>
    <t>KNNR 9/1005/3</t>
  </si>
  <si>
    <t>kpl</t>
  </si>
  <si>
    <t>Oprawy oświetlenia zewnętrznego, demontaż na trzpieniu słupa lub wysięgnika wraz z odwozem w miejsce wskazane przez inwestora do 10 km</t>
  </si>
  <si>
    <t>5.2</t>
  </si>
  <si>
    <t>KNNR 5/1002/2</t>
  </si>
  <si>
    <t>Montaż wysięgników rurowych i przewieszek z lin stalowych, na słupie, wysięgnik do 30·kg L-1m</t>
  </si>
  <si>
    <t>5.3</t>
  </si>
  <si>
    <t>KNNR 5/1003/3 (1)</t>
  </si>
  <si>
    <t>Montaż przewodów do opraw oświetleniowych, YKY 3x2,5mm2</t>
  </si>
  <si>
    <t>5.4</t>
  </si>
  <si>
    <t>KNNR 5/1004/2</t>
  </si>
  <si>
    <t>Montaż opraw oświetlenia zewnętrznego, na wysięgniku oprawy ledowe 35 W</t>
  </si>
  <si>
    <t>5.5</t>
  </si>
  <si>
    <t>KNNR 5/1304/1</t>
  </si>
  <si>
    <t>Badania i pomiary instalacji uziemiającej, piorunochronnej i skuteczności zerowania, uziemienie ochronne lub robocze, pomiar pierwszy</t>
  </si>
  <si>
    <t>5.6</t>
  </si>
  <si>
    <t>Zabezpieczenie istniejących kabli energetycznych, rury ochronne dwudzielne PS fi 160 mm</t>
  </si>
  <si>
    <t>5.7</t>
  </si>
  <si>
    <t>Zabezpieczenie istniejących kabli energetycznych, rury ochronne dwudzielne PS fi 110 mm</t>
  </si>
  <si>
    <t>5.8</t>
  </si>
  <si>
    <t>Zabezpieczenie istniejących kabli energetycznych, rury ochronne dwudzielne PS fi 80 mm</t>
  </si>
  <si>
    <t>5.9</t>
  </si>
  <si>
    <t>6</t>
  </si>
  <si>
    <t>Roboty wykończeniowe</t>
  </si>
  <si>
    <t>6.1</t>
  </si>
  <si>
    <t>KNNR 1/507/1</t>
  </si>
  <si>
    <t>Humusowanie plantowanie i obsianie trawą, humus grubości 5·cm</t>
  </si>
  <si>
    <t>6.2</t>
  </si>
  <si>
    <t>Kalkulacja indywidualna</t>
  </si>
  <si>
    <t>Nadzór nad wykonaniem robót administratora sieci  elektroenergetycznej i teletechnicznej</t>
  </si>
  <si>
    <t>7</t>
  </si>
  <si>
    <t>Oznakowanie</t>
  </si>
  <si>
    <t>7.1</t>
  </si>
  <si>
    <t>KNNR 6/702/8</t>
  </si>
  <si>
    <t>Zdjęcie znaków lub drogowskazów wraz z słupkami</t>
  </si>
  <si>
    <t>7.2</t>
  </si>
  <si>
    <t>KNNR 6/702/4</t>
  </si>
  <si>
    <t>Pionowe znaki drogowe, znaki zakazu, nakazu, ostrzegawcze i informacyjne o powierzchni do 0,3·m2</t>
  </si>
  <si>
    <t>7.3</t>
  </si>
  <si>
    <t>KNNR 6/702/1 (2)</t>
  </si>
  <si>
    <t>Pionowe znaki drogowe, słupki z rur stalowych, Fi·70·mm dł 3,3m</t>
  </si>
  <si>
    <t>7.4</t>
  </si>
  <si>
    <t>Kalkulacja własna</t>
  </si>
  <si>
    <t>mb</t>
  </si>
  <si>
    <t>Próg zwalniajacy typ U-16 plus zakończenia po obu stronach wraz z montazem</t>
  </si>
  <si>
    <t>7.5</t>
  </si>
  <si>
    <t>KNNR 6/705/2</t>
  </si>
  <si>
    <t>Oznakowanie poziome jezdni farbą chlorokauczukową, malowanie mechaniczne kolor biały linia P-13 dł 3mb</t>
  </si>
  <si>
    <t>Roboty pomiarowe przy liniowych robotach ziemnych, trasa dróg w terenie równinny wraz z inwentaryzacją powykonawczą przyjętą do zasobów PODiG w Jarosławiu oraz projektem stałej organizacji ruchu.</t>
  </si>
  <si>
    <t>netto</t>
  </si>
  <si>
    <t>vat 23%</t>
  </si>
  <si>
    <t>brutto</t>
  </si>
  <si>
    <t>nr</t>
  </si>
  <si>
    <t>Przebudowa ul. Włókienniczej w Jarosławiu wraz z przebudową sieci gazowej, wykonaniem kanalizacji deszczowej oraz wymianą oświetlenia ulicznego</t>
  </si>
  <si>
    <t>Kosztorys OFERTOWY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</si>
</sst>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_k_r_-;\-* #,##0\ _k_r_-;_-* &quot;-&quot;\ _k_r_-;_-@_-"/>
    <numFmt numFmtId="171" formatCode="_-* #,##0\ &quot;kr&quot;_-;\-* #,##0\ &quot;kr&quot;_-;_-* &quot;-&quot;\ &quot;kr&quot;_-;_-@_-"/>
    <numFmt numFmtId="172" formatCode="_-* #,##0.00\ _k_r_-;\-* #,##0.00\ _k_r_-;_-* &quot;-&quot;??\ _k_r_-;_-@_-"/>
    <numFmt numFmtId="173" formatCode="_-* #,##0.00\ &quot;kr&quot;_-;\-* #,##0.00\ &quot;kr&quot;_-;_-* &quot;-&quot;??\ &quot;kr&quot;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2" fontId="0" fillId="0" borderId="0" applyAlignment="0">
      <protection/>
    </xf>
    <xf numFmtId="170" fontId="0" fillId="0" borderId="0" applyAlignment="0"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Alignment="0">
      <protection/>
    </xf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3" fontId="0" fillId="0" borderId="0" applyAlignment="0">
      <protection/>
    </xf>
    <xf numFmtId="171" fontId="0" fillId="0" borderId="0" applyAlignment="0"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 vertical="top" wrapText="1"/>
    </xf>
    <xf numFmtId="0" fontId="1" fillId="0" borderId="0" xfId="0" applyFont="1" applyFill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4" fontId="1" fillId="0" borderId="10" xfId="0" applyNumberFormat="1" applyFont="1" applyFill="1" applyBorder="1" applyAlignment="1">
      <alignment vertical="top"/>
    </xf>
    <xf numFmtId="4" fontId="1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zoomScalePageLayoutView="0" workbookViewId="0" topLeftCell="A1">
      <selection activeCell="R58" sqref="R58"/>
    </sheetView>
  </sheetViews>
  <sheetFormatPr defaultColWidth="9.140625" defaultRowHeight="12.75" customHeight="1"/>
  <cols>
    <col min="1" max="1" width="3.8515625" style="0" customWidth="1"/>
    <col min="2" max="2" width="9.7109375" style="0" customWidth="1"/>
    <col min="3" max="3" width="56.7109375" style="0" customWidth="1"/>
    <col min="4" max="4" width="7.140625" style="0" customWidth="1"/>
    <col min="5" max="5" width="7.8515625" style="0" customWidth="1"/>
    <col min="6" max="6" width="6.57421875" style="0" customWidth="1"/>
    <col min="7" max="7" width="9.57421875" style="0" customWidth="1"/>
    <col min="8" max="8" width="10.57421875" style="0" customWidth="1"/>
  </cols>
  <sheetData>
    <row r="1" spans="1:8" ht="12.75" customHeight="1">
      <c r="A1" s="24" t="s">
        <v>183</v>
      </c>
      <c r="B1" s="24"/>
      <c r="C1" s="24"/>
      <c r="D1" s="24"/>
      <c r="E1" s="24"/>
      <c r="F1" s="24"/>
      <c r="G1" s="24"/>
      <c r="H1" s="24"/>
    </row>
    <row r="2" spans="1:8" ht="42" customHeight="1">
      <c r="A2" s="23" t="s">
        <v>182</v>
      </c>
      <c r="B2" s="23"/>
      <c r="C2" s="23"/>
      <c r="D2" s="23"/>
      <c r="E2" s="23"/>
      <c r="F2" s="23"/>
      <c r="G2" s="23"/>
      <c r="H2" s="23"/>
    </row>
    <row r="4" spans="1:8" s="2" customFormat="1" ht="18">
      <c r="A4" s="20" t="s">
        <v>181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7</v>
      </c>
      <c r="H4" s="20" t="s">
        <v>6</v>
      </c>
    </row>
    <row r="5" spans="1:8" ht="15">
      <c r="A5" s="4"/>
      <c r="B5" s="5" t="s">
        <v>0</v>
      </c>
      <c r="C5" s="5" t="s">
        <v>0</v>
      </c>
      <c r="D5" s="5" t="s">
        <v>0</v>
      </c>
      <c r="E5" s="5" t="s">
        <v>0</v>
      </c>
      <c r="F5" s="5" t="s">
        <v>0</v>
      </c>
      <c r="G5" s="5" t="s">
        <v>0</v>
      </c>
      <c r="H5" s="5" t="s">
        <v>0</v>
      </c>
    </row>
    <row r="6" spans="1:8" ht="30">
      <c r="A6" s="6" t="s">
        <v>0</v>
      </c>
      <c r="B6" s="19" t="s">
        <v>8</v>
      </c>
      <c r="C6" s="19" t="s">
        <v>9</v>
      </c>
      <c r="D6" s="7" t="s">
        <v>0</v>
      </c>
      <c r="E6" s="7" t="s">
        <v>0</v>
      </c>
      <c r="F6" s="7" t="s">
        <v>0</v>
      </c>
      <c r="G6" s="7" t="s">
        <v>0</v>
      </c>
      <c r="H6" s="7" t="s">
        <v>0</v>
      </c>
    </row>
    <row r="7" spans="1:8" ht="15">
      <c r="A7" s="6" t="s">
        <v>11</v>
      </c>
      <c r="B7" s="8" t="s">
        <v>10</v>
      </c>
      <c r="C7" s="19" t="s">
        <v>12</v>
      </c>
      <c r="D7" s="9" t="s">
        <v>0</v>
      </c>
      <c r="E7" s="9" t="s">
        <v>0</v>
      </c>
      <c r="F7" s="9" t="s">
        <v>0</v>
      </c>
      <c r="G7" s="9" t="s">
        <v>0</v>
      </c>
      <c r="H7" s="9" t="s">
        <v>0</v>
      </c>
    </row>
    <row r="8" spans="1:13" ht="60">
      <c r="A8" s="6" t="s">
        <v>13</v>
      </c>
      <c r="B8" s="10" t="s">
        <v>14</v>
      </c>
      <c r="C8" s="21" t="s">
        <v>177</v>
      </c>
      <c r="D8" s="10" t="s">
        <v>15</v>
      </c>
      <c r="E8" s="11">
        <v>0.475</v>
      </c>
      <c r="F8" s="11">
        <v>1</v>
      </c>
      <c r="G8" s="15">
        <v>0</v>
      </c>
      <c r="H8" s="12">
        <f>E8*G8</f>
        <v>0</v>
      </c>
      <c r="J8" s="14"/>
      <c r="M8" s="14"/>
    </row>
    <row r="9" spans="1:13" ht="15">
      <c r="A9" s="6" t="s">
        <v>16</v>
      </c>
      <c r="B9" s="8" t="s">
        <v>10</v>
      </c>
      <c r="C9" s="19" t="s">
        <v>17</v>
      </c>
      <c r="D9" s="9" t="s">
        <v>0</v>
      </c>
      <c r="E9" s="9" t="s">
        <v>0</v>
      </c>
      <c r="F9" s="9" t="s">
        <v>0</v>
      </c>
      <c r="G9" s="15"/>
      <c r="H9" s="13" t="s">
        <v>0</v>
      </c>
      <c r="J9" s="14"/>
      <c r="M9" s="14"/>
    </row>
    <row r="10" spans="1:13" ht="45">
      <c r="A10" s="6" t="s">
        <v>18</v>
      </c>
      <c r="B10" s="10" t="s">
        <v>19</v>
      </c>
      <c r="C10" s="10" t="s">
        <v>21</v>
      </c>
      <c r="D10" s="10" t="s">
        <v>20</v>
      </c>
      <c r="E10" s="11">
        <v>34</v>
      </c>
      <c r="F10" s="11">
        <v>1</v>
      </c>
      <c r="G10" s="15">
        <v>0</v>
      </c>
      <c r="H10" s="12">
        <f>E10*G10</f>
        <v>0</v>
      </c>
      <c r="J10" s="14"/>
      <c r="M10" s="14"/>
    </row>
    <row r="11" spans="1:13" ht="30">
      <c r="A11" s="6" t="s">
        <v>22</v>
      </c>
      <c r="B11" s="10" t="s">
        <v>23</v>
      </c>
      <c r="C11" s="10" t="s">
        <v>24</v>
      </c>
      <c r="D11" s="10" t="s">
        <v>20</v>
      </c>
      <c r="E11" s="11">
        <v>1495</v>
      </c>
      <c r="F11" s="11">
        <v>1</v>
      </c>
      <c r="G11" s="15">
        <v>0</v>
      </c>
      <c r="H11" s="12">
        <f aca="true" t="shared" si="0" ref="H11:H16">E11*G11</f>
        <v>0</v>
      </c>
      <c r="J11" s="14"/>
      <c r="M11" s="14"/>
    </row>
    <row r="12" spans="1:13" ht="45">
      <c r="A12" s="6" t="s">
        <v>25</v>
      </c>
      <c r="B12" s="10" t="s">
        <v>26</v>
      </c>
      <c r="C12" s="10" t="s">
        <v>27</v>
      </c>
      <c r="D12" s="10" t="s">
        <v>20</v>
      </c>
      <c r="E12" s="11">
        <v>1517</v>
      </c>
      <c r="F12" s="11">
        <v>1</v>
      </c>
      <c r="G12" s="15">
        <v>0</v>
      </c>
      <c r="H12" s="12">
        <f t="shared" si="0"/>
        <v>0</v>
      </c>
      <c r="J12" s="14"/>
      <c r="M12" s="14"/>
    </row>
    <row r="13" spans="1:13" ht="30">
      <c r="A13" s="6" t="s">
        <v>28</v>
      </c>
      <c r="B13" s="10" t="s">
        <v>29</v>
      </c>
      <c r="C13" s="10" t="s">
        <v>30</v>
      </c>
      <c r="D13" s="10" t="s">
        <v>20</v>
      </c>
      <c r="E13" s="11">
        <v>79</v>
      </c>
      <c r="F13" s="11">
        <v>1</v>
      </c>
      <c r="G13" s="15">
        <v>0</v>
      </c>
      <c r="H13" s="12">
        <f t="shared" si="0"/>
        <v>0</v>
      </c>
      <c r="J13" s="14"/>
      <c r="M13" s="14"/>
    </row>
    <row r="14" spans="1:13" ht="30">
      <c r="A14" s="6" t="s">
        <v>31</v>
      </c>
      <c r="B14" s="10" t="s">
        <v>32</v>
      </c>
      <c r="C14" s="10" t="s">
        <v>34</v>
      </c>
      <c r="D14" s="10" t="s">
        <v>33</v>
      </c>
      <c r="E14" s="11">
        <v>33</v>
      </c>
      <c r="F14" s="11">
        <v>1</v>
      </c>
      <c r="G14" s="15">
        <v>0</v>
      </c>
      <c r="H14" s="12">
        <f t="shared" si="0"/>
        <v>0</v>
      </c>
      <c r="J14" s="14"/>
      <c r="M14" s="14"/>
    </row>
    <row r="15" spans="1:13" ht="45">
      <c r="A15" s="6" t="s">
        <v>35</v>
      </c>
      <c r="B15" s="10" t="s">
        <v>36</v>
      </c>
      <c r="C15" s="10" t="s">
        <v>37</v>
      </c>
      <c r="D15" s="10" t="s">
        <v>33</v>
      </c>
      <c r="E15" s="11">
        <v>76</v>
      </c>
      <c r="F15" s="11">
        <v>1</v>
      </c>
      <c r="G15" s="15">
        <v>0</v>
      </c>
      <c r="H15" s="12">
        <f t="shared" si="0"/>
        <v>0</v>
      </c>
      <c r="J15" s="14"/>
      <c r="M15" s="14"/>
    </row>
    <row r="16" spans="1:13" ht="30">
      <c r="A16" s="6" t="s">
        <v>38</v>
      </c>
      <c r="B16" s="10" t="s">
        <v>36</v>
      </c>
      <c r="C16" s="10" t="s">
        <v>39</v>
      </c>
      <c r="D16" s="10" t="s">
        <v>33</v>
      </c>
      <c r="E16" s="11">
        <v>40</v>
      </c>
      <c r="F16" s="11">
        <v>1</v>
      </c>
      <c r="G16" s="15">
        <v>0</v>
      </c>
      <c r="H16" s="12">
        <f t="shared" si="0"/>
        <v>0</v>
      </c>
      <c r="J16" s="14"/>
      <c r="M16" s="14"/>
    </row>
    <row r="17" spans="1:13" ht="15">
      <c r="A17" s="6" t="s">
        <v>40</v>
      </c>
      <c r="B17" s="8" t="s">
        <v>10</v>
      </c>
      <c r="C17" s="19" t="s">
        <v>41</v>
      </c>
      <c r="D17" s="9" t="s">
        <v>0</v>
      </c>
      <c r="E17" s="9" t="s">
        <v>0</v>
      </c>
      <c r="F17" s="9" t="s">
        <v>0</v>
      </c>
      <c r="G17" s="15"/>
      <c r="H17" s="13" t="s">
        <v>0</v>
      </c>
      <c r="J17" s="14"/>
      <c r="M17" s="14"/>
    </row>
    <row r="18" spans="1:13" ht="45">
      <c r="A18" s="6" t="s">
        <v>42</v>
      </c>
      <c r="B18" s="10" t="s">
        <v>43</v>
      </c>
      <c r="C18" s="10" t="s">
        <v>45</v>
      </c>
      <c r="D18" s="10" t="s">
        <v>44</v>
      </c>
      <c r="E18" s="11">
        <v>686.05</v>
      </c>
      <c r="F18" s="11">
        <v>1</v>
      </c>
      <c r="G18" s="15">
        <v>0</v>
      </c>
      <c r="H18" s="12">
        <f>E18*G18</f>
        <v>0</v>
      </c>
      <c r="J18" s="14"/>
      <c r="M18" s="14"/>
    </row>
    <row r="19" spans="1:13" ht="45">
      <c r="A19" s="6" t="s">
        <v>46</v>
      </c>
      <c r="B19" s="10" t="s">
        <v>47</v>
      </c>
      <c r="C19" s="10" t="s">
        <v>48</v>
      </c>
      <c r="D19" s="10" t="s">
        <v>20</v>
      </c>
      <c r="E19" s="11">
        <v>2017</v>
      </c>
      <c r="F19" s="11">
        <v>1</v>
      </c>
      <c r="G19" s="15">
        <v>0</v>
      </c>
      <c r="H19" s="12">
        <f aca="true" t="shared" si="1" ref="H19:H32">E19*G19</f>
        <v>0</v>
      </c>
      <c r="J19" s="14"/>
      <c r="M19" s="14"/>
    </row>
    <row r="20" spans="1:13" ht="30">
      <c r="A20" s="6" t="s">
        <v>49</v>
      </c>
      <c r="B20" s="10" t="s">
        <v>50</v>
      </c>
      <c r="C20" s="10" t="s">
        <v>51</v>
      </c>
      <c r="D20" s="10" t="s">
        <v>20</v>
      </c>
      <c r="E20" s="11">
        <v>127</v>
      </c>
      <c r="F20" s="11">
        <v>1</v>
      </c>
      <c r="G20" s="15">
        <v>0</v>
      </c>
      <c r="H20" s="12">
        <f t="shared" si="1"/>
        <v>0</v>
      </c>
      <c r="J20" s="14"/>
      <c r="M20" s="14"/>
    </row>
    <row r="21" spans="1:13" ht="30">
      <c r="A21" s="6" t="s">
        <v>52</v>
      </c>
      <c r="B21" s="10" t="s">
        <v>53</v>
      </c>
      <c r="C21" s="10" t="s">
        <v>54</v>
      </c>
      <c r="D21" s="10" t="s">
        <v>20</v>
      </c>
      <c r="E21" s="11">
        <v>1910</v>
      </c>
      <c r="F21" s="11">
        <v>1.6</v>
      </c>
      <c r="G21" s="15">
        <v>0</v>
      </c>
      <c r="H21" s="12">
        <f t="shared" si="1"/>
        <v>0</v>
      </c>
      <c r="J21" s="14"/>
      <c r="M21" s="14"/>
    </row>
    <row r="22" spans="1:13" ht="30">
      <c r="A22" s="6" t="s">
        <v>55</v>
      </c>
      <c r="B22" s="10" t="s">
        <v>56</v>
      </c>
      <c r="C22" s="10" t="s">
        <v>57</v>
      </c>
      <c r="D22" s="10" t="s">
        <v>20</v>
      </c>
      <c r="E22" s="11">
        <v>1784</v>
      </c>
      <c r="F22" s="11">
        <v>1</v>
      </c>
      <c r="G22" s="15">
        <v>0</v>
      </c>
      <c r="H22" s="12">
        <f t="shared" si="1"/>
        <v>0</v>
      </c>
      <c r="J22" s="14"/>
      <c r="M22" s="14"/>
    </row>
    <row r="23" spans="1:13" ht="30">
      <c r="A23" s="6" t="s">
        <v>58</v>
      </c>
      <c r="B23" s="10" t="s">
        <v>59</v>
      </c>
      <c r="C23" s="10" t="s">
        <v>60</v>
      </c>
      <c r="D23" s="10" t="s">
        <v>20</v>
      </c>
      <c r="E23" s="11">
        <v>1785</v>
      </c>
      <c r="F23" s="11">
        <v>1</v>
      </c>
      <c r="G23" s="15">
        <v>0</v>
      </c>
      <c r="H23" s="12">
        <f t="shared" si="1"/>
        <v>0</v>
      </c>
      <c r="J23" s="14"/>
      <c r="M23" s="14"/>
    </row>
    <row r="24" spans="1:13" ht="30">
      <c r="A24" s="6" t="s">
        <v>61</v>
      </c>
      <c r="B24" s="10" t="s">
        <v>62</v>
      </c>
      <c r="C24" s="10" t="s">
        <v>63</v>
      </c>
      <c r="D24" s="10" t="s">
        <v>20</v>
      </c>
      <c r="E24" s="11">
        <v>420</v>
      </c>
      <c r="F24" s="11">
        <v>1</v>
      </c>
      <c r="G24" s="15">
        <v>0</v>
      </c>
      <c r="H24" s="12">
        <f t="shared" si="1"/>
        <v>0</v>
      </c>
      <c r="J24" s="14"/>
      <c r="M24" s="14"/>
    </row>
    <row r="25" spans="1:13" ht="30">
      <c r="A25" s="6" t="s">
        <v>64</v>
      </c>
      <c r="B25" s="10" t="s">
        <v>65</v>
      </c>
      <c r="C25" s="10" t="s">
        <v>66</v>
      </c>
      <c r="D25" s="10" t="s">
        <v>20</v>
      </c>
      <c r="E25" s="11">
        <v>1550.2</v>
      </c>
      <c r="F25" s="11">
        <v>1</v>
      </c>
      <c r="G25" s="15">
        <v>0</v>
      </c>
      <c r="H25" s="12">
        <f t="shared" si="1"/>
        <v>0</v>
      </c>
      <c r="J25" s="14"/>
      <c r="M25" s="14"/>
    </row>
    <row r="26" spans="1:13" ht="30">
      <c r="A26" s="6" t="s">
        <v>67</v>
      </c>
      <c r="B26" s="10" t="s">
        <v>68</v>
      </c>
      <c r="C26" s="10" t="s">
        <v>69</v>
      </c>
      <c r="D26" s="10" t="s">
        <v>20</v>
      </c>
      <c r="E26" s="11">
        <v>1525</v>
      </c>
      <c r="F26" s="11">
        <v>1</v>
      </c>
      <c r="G26" s="15">
        <v>0</v>
      </c>
      <c r="H26" s="12">
        <f t="shared" si="1"/>
        <v>0</v>
      </c>
      <c r="J26" s="14"/>
      <c r="M26" s="14"/>
    </row>
    <row r="27" spans="1:13" ht="45">
      <c r="A27" s="6" t="s">
        <v>70</v>
      </c>
      <c r="B27" s="10" t="s">
        <v>71</v>
      </c>
      <c r="C27" s="10" t="s">
        <v>72</v>
      </c>
      <c r="D27" s="10" t="s">
        <v>20</v>
      </c>
      <c r="E27" s="11">
        <v>6</v>
      </c>
      <c r="F27" s="11">
        <v>1</v>
      </c>
      <c r="G27" s="15">
        <v>0</v>
      </c>
      <c r="H27" s="12">
        <f t="shared" si="1"/>
        <v>0</v>
      </c>
      <c r="J27" s="14"/>
      <c r="M27" s="14"/>
    </row>
    <row r="28" spans="1:13" ht="45">
      <c r="A28" s="6" t="s">
        <v>73</v>
      </c>
      <c r="B28" s="10" t="s">
        <v>74</v>
      </c>
      <c r="C28" s="10" t="s">
        <v>75</v>
      </c>
      <c r="D28" s="10" t="s">
        <v>20</v>
      </c>
      <c r="E28" s="11">
        <v>108</v>
      </c>
      <c r="F28" s="11">
        <v>1</v>
      </c>
      <c r="G28" s="15">
        <v>0</v>
      </c>
      <c r="H28" s="12">
        <f t="shared" si="1"/>
        <v>0</v>
      </c>
      <c r="J28" s="14"/>
      <c r="M28" s="14"/>
    </row>
    <row r="29" spans="1:13" ht="45">
      <c r="A29" s="6" t="s">
        <v>76</v>
      </c>
      <c r="B29" s="10" t="s">
        <v>77</v>
      </c>
      <c r="C29" s="10" t="s">
        <v>78</v>
      </c>
      <c r="D29" s="10" t="s">
        <v>20</v>
      </c>
      <c r="E29" s="11">
        <v>8</v>
      </c>
      <c r="F29" s="11">
        <v>1</v>
      </c>
      <c r="G29" s="15">
        <v>0</v>
      </c>
      <c r="H29" s="12">
        <f t="shared" si="1"/>
        <v>0</v>
      </c>
      <c r="J29" s="14"/>
      <c r="M29" s="14"/>
    </row>
    <row r="30" spans="1:13" ht="45">
      <c r="A30" s="6" t="s">
        <v>79</v>
      </c>
      <c r="B30" s="10" t="s">
        <v>80</v>
      </c>
      <c r="C30" s="10" t="s">
        <v>81</v>
      </c>
      <c r="D30" s="10" t="s">
        <v>20</v>
      </c>
      <c r="E30" s="11">
        <v>127</v>
      </c>
      <c r="F30" s="11">
        <v>1</v>
      </c>
      <c r="G30" s="15">
        <v>0</v>
      </c>
      <c r="H30" s="12">
        <f t="shared" si="1"/>
        <v>0</v>
      </c>
      <c r="J30" s="14"/>
      <c r="M30" s="14"/>
    </row>
    <row r="31" spans="1:13" ht="30">
      <c r="A31" s="6" t="s">
        <v>82</v>
      </c>
      <c r="B31" s="10" t="s">
        <v>83</v>
      </c>
      <c r="C31" s="10" t="s">
        <v>84</v>
      </c>
      <c r="D31" s="10" t="s">
        <v>33</v>
      </c>
      <c r="E31" s="11">
        <v>514</v>
      </c>
      <c r="F31" s="11">
        <v>1</v>
      </c>
      <c r="G31" s="15">
        <v>0</v>
      </c>
      <c r="H31" s="12">
        <f t="shared" si="1"/>
        <v>0</v>
      </c>
      <c r="J31" s="14"/>
      <c r="M31" s="14"/>
    </row>
    <row r="32" spans="1:13" ht="45">
      <c r="A32" s="6" t="s">
        <v>85</v>
      </c>
      <c r="B32" s="10" t="s">
        <v>86</v>
      </c>
      <c r="C32" s="10" t="s">
        <v>87</v>
      </c>
      <c r="D32" s="10" t="s">
        <v>33</v>
      </c>
      <c r="E32" s="11">
        <v>140</v>
      </c>
      <c r="F32" s="11">
        <v>1</v>
      </c>
      <c r="G32" s="15">
        <v>0</v>
      </c>
      <c r="H32" s="12">
        <f t="shared" si="1"/>
        <v>0</v>
      </c>
      <c r="J32" s="14"/>
      <c r="M32" s="14"/>
    </row>
    <row r="33" spans="1:13" ht="15">
      <c r="A33" s="6" t="s">
        <v>88</v>
      </c>
      <c r="B33" s="8" t="s">
        <v>10</v>
      </c>
      <c r="C33" s="19" t="s">
        <v>89</v>
      </c>
      <c r="D33" s="9" t="s">
        <v>0</v>
      </c>
      <c r="E33" s="9" t="s">
        <v>0</v>
      </c>
      <c r="F33" s="9" t="s">
        <v>0</v>
      </c>
      <c r="G33" s="15"/>
      <c r="H33" s="13" t="s">
        <v>0</v>
      </c>
      <c r="J33" s="14"/>
      <c r="M33" s="14"/>
    </row>
    <row r="34" spans="1:13" ht="45">
      <c r="A34" s="6" t="s">
        <v>90</v>
      </c>
      <c r="B34" s="10" t="s">
        <v>43</v>
      </c>
      <c r="C34" s="10" t="s">
        <v>91</v>
      </c>
      <c r="D34" s="10" t="s">
        <v>44</v>
      </c>
      <c r="E34" s="11">
        <v>1358.08</v>
      </c>
      <c r="F34" s="11">
        <v>1</v>
      </c>
      <c r="G34" s="15">
        <v>0</v>
      </c>
      <c r="H34" s="12">
        <f>E34*G34</f>
        <v>0</v>
      </c>
      <c r="J34" s="14"/>
      <c r="M34" s="14"/>
    </row>
    <row r="35" spans="1:13" ht="45">
      <c r="A35" s="6" t="s">
        <v>92</v>
      </c>
      <c r="B35" s="10" t="s">
        <v>93</v>
      </c>
      <c r="C35" s="10" t="s">
        <v>95</v>
      </c>
      <c r="D35" s="10" t="s">
        <v>94</v>
      </c>
      <c r="E35" s="11">
        <v>14</v>
      </c>
      <c r="F35" s="11">
        <v>1</v>
      </c>
      <c r="G35" s="15">
        <v>0</v>
      </c>
      <c r="H35" s="12">
        <f aca="true" t="shared" si="2" ref="H35:H45">E35*G35</f>
        <v>0</v>
      </c>
      <c r="J35" s="14"/>
      <c r="M35" s="14"/>
    </row>
    <row r="36" spans="1:13" ht="45">
      <c r="A36" s="6" t="s">
        <v>96</v>
      </c>
      <c r="B36" s="10" t="s">
        <v>97</v>
      </c>
      <c r="C36" s="10" t="s">
        <v>98</v>
      </c>
      <c r="D36" s="10" t="s">
        <v>94</v>
      </c>
      <c r="E36" s="11">
        <v>1</v>
      </c>
      <c r="F36" s="11">
        <v>1</v>
      </c>
      <c r="G36" s="15">
        <v>0</v>
      </c>
      <c r="H36" s="12">
        <f t="shared" si="2"/>
        <v>0</v>
      </c>
      <c r="J36" s="14"/>
      <c r="M36" s="14"/>
    </row>
    <row r="37" spans="1:13" ht="30">
      <c r="A37" s="6" t="s">
        <v>99</v>
      </c>
      <c r="B37" s="10" t="s">
        <v>100</v>
      </c>
      <c r="C37" s="10" t="s">
        <v>101</v>
      </c>
      <c r="D37" s="10" t="s">
        <v>33</v>
      </c>
      <c r="E37" s="11">
        <v>396.5</v>
      </c>
      <c r="F37" s="11">
        <v>1</v>
      </c>
      <c r="G37" s="15">
        <v>0</v>
      </c>
      <c r="H37" s="12">
        <f t="shared" si="2"/>
        <v>0</v>
      </c>
      <c r="J37" s="14"/>
      <c r="M37" s="14"/>
    </row>
    <row r="38" spans="1:13" ht="30">
      <c r="A38" s="6" t="s">
        <v>102</v>
      </c>
      <c r="B38" s="10" t="s">
        <v>103</v>
      </c>
      <c r="C38" s="10" t="s">
        <v>104</v>
      </c>
      <c r="D38" s="10" t="s">
        <v>33</v>
      </c>
      <c r="E38" s="11">
        <v>12.3</v>
      </c>
      <c r="F38" s="11">
        <v>1</v>
      </c>
      <c r="G38" s="15">
        <v>0</v>
      </c>
      <c r="H38" s="12">
        <f t="shared" si="2"/>
        <v>0</v>
      </c>
      <c r="J38" s="14"/>
      <c r="M38" s="14"/>
    </row>
    <row r="39" spans="1:13" ht="45">
      <c r="A39" s="6" t="s">
        <v>105</v>
      </c>
      <c r="B39" s="10" t="s">
        <v>106</v>
      </c>
      <c r="C39" s="10" t="s">
        <v>107</v>
      </c>
      <c r="D39" s="10" t="s">
        <v>33</v>
      </c>
      <c r="E39" s="11">
        <v>42</v>
      </c>
      <c r="F39" s="11">
        <v>1</v>
      </c>
      <c r="G39" s="15">
        <v>0</v>
      </c>
      <c r="H39" s="12">
        <f t="shared" si="2"/>
        <v>0</v>
      </c>
      <c r="J39" s="14"/>
      <c r="M39" s="14"/>
    </row>
    <row r="40" spans="1:13" ht="30">
      <c r="A40" s="6" t="s">
        <v>108</v>
      </c>
      <c r="B40" s="10" t="s">
        <v>109</v>
      </c>
      <c r="C40" s="10" t="s">
        <v>110</v>
      </c>
      <c r="D40" s="10" t="s">
        <v>94</v>
      </c>
      <c r="E40" s="11">
        <v>10</v>
      </c>
      <c r="F40" s="11">
        <v>1</v>
      </c>
      <c r="G40" s="15">
        <v>0</v>
      </c>
      <c r="H40" s="12">
        <f t="shared" si="2"/>
        <v>0</v>
      </c>
      <c r="J40" s="14"/>
      <c r="M40" s="14"/>
    </row>
    <row r="41" spans="1:13" ht="30">
      <c r="A41" s="6" t="s">
        <v>111</v>
      </c>
      <c r="B41" s="10" t="s">
        <v>112</v>
      </c>
      <c r="C41" s="10" t="s">
        <v>113</v>
      </c>
      <c r="D41" s="10" t="s">
        <v>33</v>
      </c>
      <c r="E41" s="11">
        <v>19.5</v>
      </c>
      <c r="F41" s="11">
        <v>1</v>
      </c>
      <c r="G41" s="15">
        <v>0</v>
      </c>
      <c r="H41" s="12">
        <f t="shared" si="2"/>
        <v>0</v>
      </c>
      <c r="J41" s="14"/>
      <c r="M41" s="14"/>
    </row>
    <row r="42" spans="1:13" ht="30">
      <c r="A42" s="6" t="s">
        <v>114</v>
      </c>
      <c r="B42" s="10" t="s">
        <v>115</v>
      </c>
      <c r="C42" s="10" t="s">
        <v>116</v>
      </c>
      <c r="D42" s="10" t="s">
        <v>94</v>
      </c>
      <c r="E42" s="11">
        <v>5</v>
      </c>
      <c r="F42" s="11">
        <v>1</v>
      </c>
      <c r="G42" s="15">
        <v>0</v>
      </c>
      <c r="H42" s="12">
        <f t="shared" si="2"/>
        <v>0</v>
      </c>
      <c r="J42" s="14"/>
      <c r="M42" s="14"/>
    </row>
    <row r="43" spans="1:13" ht="30">
      <c r="A43" s="6" t="s">
        <v>117</v>
      </c>
      <c r="B43" s="10" t="s">
        <v>118</v>
      </c>
      <c r="C43" s="10" t="s">
        <v>119</v>
      </c>
      <c r="D43" s="10" t="s">
        <v>94</v>
      </c>
      <c r="E43" s="11">
        <v>13</v>
      </c>
      <c r="F43" s="11">
        <v>1</v>
      </c>
      <c r="G43" s="15">
        <v>0</v>
      </c>
      <c r="H43" s="12">
        <f t="shared" si="2"/>
        <v>0</v>
      </c>
      <c r="J43" s="14"/>
      <c r="M43" s="14"/>
    </row>
    <row r="44" spans="1:13" ht="30">
      <c r="A44" s="6" t="s">
        <v>120</v>
      </c>
      <c r="B44" s="10" t="s">
        <v>121</v>
      </c>
      <c r="C44" s="10" t="s">
        <v>122</v>
      </c>
      <c r="D44" s="10" t="s">
        <v>44</v>
      </c>
      <c r="E44" s="11">
        <v>42.25</v>
      </c>
      <c r="F44" s="11">
        <v>1</v>
      </c>
      <c r="G44" s="15">
        <v>0</v>
      </c>
      <c r="H44" s="12">
        <f t="shared" si="2"/>
        <v>0</v>
      </c>
      <c r="J44" s="14"/>
      <c r="M44" s="14"/>
    </row>
    <row r="45" spans="1:13" ht="30">
      <c r="A45" s="6" t="s">
        <v>123</v>
      </c>
      <c r="B45" s="10" t="s">
        <v>124</v>
      </c>
      <c r="C45" s="10" t="s">
        <v>125</v>
      </c>
      <c r="D45" s="10" t="s">
        <v>33</v>
      </c>
      <c r="E45" s="11">
        <v>84.5</v>
      </c>
      <c r="F45" s="11">
        <v>1</v>
      </c>
      <c r="G45" s="15">
        <v>0</v>
      </c>
      <c r="H45" s="12">
        <f t="shared" si="2"/>
        <v>0</v>
      </c>
      <c r="J45" s="14"/>
      <c r="M45" s="14"/>
    </row>
    <row r="46" spans="1:13" ht="15">
      <c r="A46" s="6" t="s">
        <v>126</v>
      </c>
      <c r="B46" s="8" t="s">
        <v>10</v>
      </c>
      <c r="C46" s="19" t="s">
        <v>127</v>
      </c>
      <c r="D46" s="9" t="s">
        <v>0</v>
      </c>
      <c r="E46" s="9" t="s">
        <v>0</v>
      </c>
      <c r="F46" s="9" t="s">
        <v>0</v>
      </c>
      <c r="G46" s="15"/>
      <c r="H46" s="13" t="s">
        <v>0</v>
      </c>
      <c r="J46" s="14"/>
      <c r="M46" s="14"/>
    </row>
    <row r="47" spans="1:13" ht="45">
      <c r="A47" s="6" t="s">
        <v>128</v>
      </c>
      <c r="B47" s="10" t="s">
        <v>129</v>
      </c>
      <c r="C47" s="10" t="s">
        <v>131</v>
      </c>
      <c r="D47" s="10" t="s">
        <v>130</v>
      </c>
      <c r="E47" s="11">
        <v>10</v>
      </c>
      <c r="F47" s="11">
        <v>1</v>
      </c>
      <c r="G47" s="15">
        <v>0</v>
      </c>
      <c r="H47" s="12">
        <f>E47*G47</f>
        <v>0</v>
      </c>
      <c r="J47" s="14"/>
      <c r="M47" s="14"/>
    </row>
    <row r="48" spans="1:13" ht="30">
      <c r="A48" s="6" t="s">
        <v>132</v>
      </c>
      <c r="B48" s="10" t="s">
        <v>133</v>
      </c>
      <c r="C48" s="10" t="s">
        <v>134</v>
      </c>
      <c r="D48" s="10" t="s">
        <v>94</v>
      </c>
      <c r="E48" s="11">
        <v>10</v>
      </c>
      <c r="F48" s="11">
        <v>1</v>
      </c>
      <c r="G48" s="15">
        <v>0</v>
      </c>
      <c r="H48" s="12">
        <f aca="true" t="shared" si="3" ref="H48:H55">E48*G48</f>
        <v>0</v>
      </c>
      <c r="J48" s="14"/>
      <c r="M48" s="14"/>
    </row>
    <row r="49" spans="1:13" ht="30">
      <c r="A49" s="6" t="s">
        <v>135</v>
      </c>
      <c r="B49" s="10" t="s">
        <v>136</v>
      </c>
      <c r="C49" s="10" t="s">
        <v>137</v>
      </c>
      <c r="D49" s="10" t="s">
        <v>130</v>
      </c>
      <c r="E49" s="11">
        <v>10</v>
      </c>
      <c r="F49" s="11">
        <v>1</v>
      </c>
      <c r="G49" s="15">
        <v>0</v>
      </c>
      <c r="H49" s="12">
        <f t="shared" si="3"/>
        <v>0</v>
      </c>
      <c r="J49" s="14"/>
      <c r="M49" s="14"/>
    </row>
    <row r="50" spans="1:13" ht="30">
      <c r="A50" s="6" t="s">
        <v>138</v>
      </c>
      <c r="B50" s="10" t="s">
        <v>139</v>
      </c>
      <c r="C50" s="10" t="s">
        <v>140</v>
      </c>
      <c r="D50" s="10" t="s">
        <v>94</v>
      </c>
      <c r="E50" s="11">
        <v>10</v>
      </c>
      <c r="F50" s="11">
        <v>1</v>
      </c>
      <c r="G50" s="15">
        <v>0</v>
      </c>
      <c r="H50" s="12">
        <f t="shared" si="3"/>
        <v>0</v>
      </c>
      <c r="J50" s="14"/>
      <c r="M50" s="14"/>
    </row>
    <row r="51" spans="1:13" ht="45">
      <c r="A51" s="6" t="s">
        <v>141</v>
      </c>
      <c r="B51" s="10" t="s">
        <v>142</v>
      </c>
      <c r="C51" s="10" t="s">
        <v>143</v>
      </c>
      <c r="D51" s="10" t="s">
        <v>94</v>
      </c>
      <c r="E51" s="11">
        <v>10</v>
      </c>
      <c r="F51" s="11">
        <v>1</v>
      </c>
      <c r="G51" s="15">
        <v>0</v>
      </c>
      <c r="H51" s="12">
        <f t="shared" si="3"/>
        <v>0</v>
      </c>
      <c r="J51" s="14"/>
      <c r="M51" s="14"/>
    </row>
    <row r="52" spans="1:13" ht="30">
      <c r="A52" s="6" t="s">
        <v>144</v>
      </c>
      <c r="B52" s="10" t="s">
        <v>124</v>
      </c>
      <c r="C52" s="10" t="s">
        <v>145</v>
      </c>
      <c r="D52" s="10" t="s">
        <v>33</v>
      </c>
      <c r="E52" s="11">
        <v>6</v>
      </c>
      <c r="F52" s="11">
        <v>1</v>
      </c>
      <c r="G52" s="15">
        <v>0</v>
      </c>
      <c r="H52" s="12">
        <f t="shared" si="3"/>
        <v>0</v>
      </c>
      <c r="J52" s="14"/>
      <c r="M52" s="14"/>
    </row>
    <row r="53" spans="1:13" ht="30">
      <c r="A53" s="6" t="s">
        <v>146</v>
      </c>
      <c r="B53" s="10" t="s">
        <v>124</v>
      </c>
      <c r="C53" s="10" t="s">
        <v>147</v>
      </c>
      <c r="D53" s="10" t="s">
        <v>33</v>
      </c>
      <c r="E53" s="11">
        <v>65</v>
      </c>
      <c r="F53" s="11">
        <v>0.9</v>
      </c>
      <c r="G53" s="15">
        <v>0</v>
      </c>
      <c r="H53" s="12">
        <f t="shared" si="3"/>
        <v>0</v>
      </c>
      <c r="J53" s="14"/>
      <c r="M53" s="14"/>
    </row>
    <row r="54" spans="1:13" ht="30">
      <c r="A54" s="6" t="s">
        <v>148</v>
      </c>
      <c r="B54" s="10" t="s">
        <v>124</v>
      </c>
      <c r="C54" s="10" t="s">
        <v>149</v>
      </c>
      <c r="D54" s="10" t="s">
        <v>33</v>
      </c>
      <c r="E54" s="11">
        <v>41.5</v>
      </c>
      <c r="F54" s="11">
        <v>0.7</v>
      </c>
      <c r="G54" s="15">
        <v>0</v>
      </c>
      <c r="H54" s="12">
        <f t="shared" si="3"/>
        <v>0</v>
      </c>
      <c r="J54" s="14"/>
      <c r="M54" s="14"/>
    </row>
    <row r="55" spans="1:13" ht="30">
      <c r="A55" s="6" t="s">
        <v>150</v>
      </c>
      <c r="B55" s="10" t="s">
        <v>121</v>
      </c>
      <c r="C55" s="10" t="s">
        <v>122</v>
      </c>
      <c r="D55" s="10" t="s">
        <v>44</v>
      </c>
      <c r="E55" s="11">
        <v>56.25</v>
      </c>
      <c r="F55" s="11">
        <v>1</v>
      </c>
      <c r="G55" s="15">
        <v>0</v>
      </c>
      <c r="H55" s="12">
        <f t="shared" si="3"/>
        <v>0</v>
      </c>
      <c r="J55" s="14"/>
      <c r="M55" s="14"/>
    </row>
    <row r="56" spans="1:13" ht="15">
      <c r="A56" s="6" t="s">
        <v>151</v>
      </c>
      <c r="B56" s="8" t="s">
        <v>10</v>
      </c>
      <c r="C56" s="19" t="s">
        <v>152</v>
      </c>
      <c r="D56" s="9" t="s">
        <v>0</v>
      </c>
      <c r="E56" s="9" t="s">
        <v>0</v>
      </c>
      <c r="F56" s="9" t="s">
        <v>0</v>
      </c>
      <c r="G56" s="15"/>
      <c r="H56" s="13" t="s">
        <v>0</v>
      </c>
      <c r="J56" s="14"/>
      <c r="M56" s="14"/>
    </row>
    <row r="57" spans="1:13" ht="30">
      <c r="A57" s="6" t="s">
        <v>153</v>
      </c>
      <c r="B57" s="10" t="s">
        <v>154</v>
      </c>
      <c r="C57" s="10" t="s">
        <v>155</v>
      </c>
      <c r="D57" s="10" t="s">
        <v>20</v>
      </c>
      <c r="E57" s="11">
        <v>171</v>
      </c>
      <c r="F57" s="11">
        <v>1</v>
      </c>
      <c r="G57" s="15">
        <v>0</v>
      </c>
      <c r="H57" s="12">
        <f>E57*G57</f>
        <v>0</v>
      </c>
      <c r="J57" s="14"/>
      <c r="M57" s="14"/>
    </row>
    <row r="58" spans="1:13" ht="60">
      <c r="A58" s="6" t="s">
        <v>156</v>
      </c>
      <c r="B58" s="10" t="s">
        <v>157</v>
      </c>
      <c r="C58" s="10" t="s">
        <v>158</v>
      </c>
      <c r="D58" s="10" t="s">
        <v>94</v>
      </c>
      <c r="E58" s="11">
        <v>2</v>
      </c>
      <c r="F58" s="11">
        <v>1</v>
      </c>
      <c r="G58" s="15">
        <v>0</v>
      </c>
      <c r="H58" s="12">
        <f>E58*G58</f>
        <v>0</v>
      </c>
      <c r="J58" s="14"/>
      <c r="M58" s="14"/>
    </row>
    <row r="59" spans="1:13" ht="15">
      <c r="A59" s="6" t="s">
        <v>159</v>
      </c>
      <c r="B59" s="8" t="s">
        <v>10</v>
      </c>
      <c r="C59" s="19" t="s">
        <v>160</v>
      </c>
      <c r="D59" s="9" t="s">
        <v>0</v>
      </c>
      <c r="E59" s="9" t="s">
        <v>0</v>
      </c>
      <c r="F59" s="9" t="s">
        <v>0</v>
      </c>
      <c r="G59" s="15"/>
      <c r="H59" s="13" t="s">
        <v>0</v>
      </c>
      <c r="J59" s="14"/>
      <c r="M59" s="14"/>
    </row>
    <row r="60" spans="1:13" ht="30">
      <c r="A60" s="6" t="s">
        <v>161</v>
      </c>
      <c r="B60" s="10" t="s">
        <v>162</v>
      </c>
      <c r="C60" s="10" t="s">
        <v>163</v>
      </c>
      <c r="D60" s="10" t="s">
        <v>94</v>
      </c>
      <c r="E60" s="11">
        <v>5</v>
      </c>
      <c r="F60" s="11">
        <v>1</v>
      </c>
      <c r="G60" s="15">
        <v>0</v>
      </c>
      <c r="H60" s="12">
        <f>E60*G60</f>
        <v>0</v>
      </c>
      <c r="J60" s="14"/>
      <c r="M60" s="14"/>
    </row>
    <row r="61" spans="1:13" ht="30">
      <c r="A61" s="6" t="s">
        <v>164</v>
      </c>
      <c r="B61" s="10" t="s">
        <v>165</v>
      </c>
      <c r="C61" s="10" t="s">
        <v>166</v>
      </c>
      <c r="D61" s="10" t="s">
        <v>94</v>
      </c>
      <c r="E61" s="11">
        <v>14</v>
      </c>
      <c r="F61" s="11">
        <v>1</v>
      </c>
      <c r="G61" s="15">
        <v>0</v>
      </c>
      <c r="H61" s="12">
        <f>E61*G61</f>
        <v>0</v>
      </c>
      <c r="J61" s="14"/>
      <c r="M61" s="14"/>
    </row>
    <row r="62" spans="1:13" ht="30">
      <c r="A62" s="6" t="s">
        <v>167</v>
      </c>
      <c r="B62" s="10" t="s">
        <v>168</v>
      </c>
      <c r="C62" s="10" t="s">
        <v>169</v>
      </c>
      <c r="D62" s="10" t="s">
        <v>94</v>
      </c>
      <c r="E62" s="11">
        <v>6</v>
      </c>
      <c r="F62" s="11">
        <v>1</v>
      </c>
      <c r="G62" s="15">
        <v>0</v>
      </c>
      <c r="H62" s="12">
        <f>E62*G62</f>
        <v>0</v>
      </c>
      <c r="J62" s="14"/>
      <c r="M62" s="14"/>
    </row>
    <row r="63" spans="1:13" ht="30">
      <c r="A63" s="6" t="s">
        <v>170</v>
      </c>
      <c r="B63" s="10" t="s">
        <v>171</v>
      </c>
      <c r="C63" s="10" t="s">
        <v>173</v>
      </c>
      <c r="D63" s="10" t="s">
        <v>172</v>
      </c>
      <c r="E63" s="11">
        <v>3</v>
      </c>
      <c r="F63" s="11">
        <v>1</v>
      </c>
      <c r="G63" s="15">
        <v>0</v>
      </c>
      <c r="H63" s="12">
        <f>E63*G63</f>
        <v>0</v>
      </c>
      <c r="J63" s="14"/>
      <c r="M63" s="14"/>
    </row>
    <row r="64" spans="1:13" ht="30">
      <c r="A64" s="6" t="s">
        <v>174</v>
      </c>
      <c r="B64" s="10" t="s">
        <v>175</v>
      </c>
      <c r="C64" s="10" t="s">
        <v>176</v>
      </c>
      <c r="D64" s="10" t="s">
        <v>20</v>
      </c>
      <c r="E64" s="11">
        <v>0.8</v>
      </c>
      <c r="F64" s="11">
        <v>1</v>
      </c>
      <c r="G64" s="15">
        <v>0</v>
      </c>
      <c r="H64" s="12">
        <f>E64*G64</f>
        <v>0</v>
      </c>
      <c r="J64" s="14"/>
      <c r="M64" s="14"/>
    </row>
    <row r="65" spans="2:8" ht="15">
      <c r="B65" s="3" t="s">
        <v>0</v>
      </c>
      <c r="C65" s="3" t="s">
        <v>0</v>
      </c>
      <c r="D65" s="3" t="s">
        <v>0</v>
      </c>
      <c r="E65" s="3" t="s">
        <v>0</v>
      </c>
      <c r="F65" s="3" t="s">
        <v>0</v>
      </c>
      <c r="G65" s="1" t="s">
        <v>178</v>
      </c>
      <c r="H65" s="16">
        <f>H64+H63+H62+H61+H60+H58+H57+H55+H54+H53+H52+H51+H50+H49+H48+H47+H45+H44+H43+H42+H41+H40+H39+H38+H37+H36+H35+H34+H32+H31+H30+H29+H28+H27+H26+H25+H24+H23+H22+H21+H20+H19+H18+H16+H15+H14+H13+H12+H11+H10+H8</f>
        <v>0</v>
      </c>
    </row>
    <row r="66" spans="7:8" ht="12.75" customHeight="1">
      <c r="G66" s="22" t="s">
        <v>179</v>
      </c>
      <c r="H66" s="17">
        <f>H65*0.23</f>
        <v>0</v>
      </c>
    </row>
    <row r="67" spans="7:8" ht="12.75" customHeight="1">
      <c r="G67" s="22" t="s">
        <v>180</v>
      </c>
      <c r="H67" s="18">
        <f>H65+H66</f>
        <v>0</v>
      </c>
    </row>
  </sheetData>
  <sheetProtection/>
  <mergeCells count="2">
    <mergeCell ref="A2:H2"/>
    <mergeCell ref="A1:H1"/>
  </mergeCells>
  <printOptions/>
  <pageMargins left="0.7" right="0.7" top="0.75" bottom="0.75" header="0.5" footer="0.5"/>
  <pageSetup fitToHeight="0" fitToWidth="1" horizontalDpi="600" verticalDpi="600" orientation="portrait" pageOrder="overThenDown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Robert Bembnowicz</cp:lastModifiedBy>
  <cp:lastPrinted>2021-05-17T12:03:30Z</cp:lastPrinted>
  <dcterms:created xsi:type="dcterms:W3CDTF">2013-03-19T16:38:19Z</dcterms:created>
  <dcterms:modified xsi:type="dcterms:W3CDTF">2021-05-18T08:59:58Z</dcterms:modified>
  <cp:category/>
  <cp:version/>
  <cp:contentType/>
  <cp:contentStatus/>
</cp:coreProperties>
</file>