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W:\J-90\BZP\Wspólne\GABRYSIA S\2022\BZP.2711.38.2022.GS usługi kurierskie dla UWr\"/>
    </mc:Choice>
  </mc:AlternateContent>
  <xr:revisionPtr revIDLastSave="0" documentId="13_ncr:1_{CEABB64A-0304-4D3E-838D-D70033DB14BE}" xr6:coauthVersionLast="47" xr6:coauthVersionMax="47" xr10:uidLastSave="{00000000-0000-0000-0000-000000000000}"/>
  <bookViews>
    <workbookView xWindow="17270" yWindow="590" windowWidth="20010" windowHeight="19840" xr2:uid="{00000000-000D-0000-FFFF-FFFF00000000}"/>
  </bookViews>
  <sheets>
    <sheet name="kalkulacja cenowa" sheetId="7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6" i="7" l="1"/>
  <c r="BO7" i="7"/>
  <c r="B54" i="7"/>
  <c r="B55" i="7"/>
  <c r="B56" i="7"/>
  <c r="B50" i="7"/>
  <c r="B51" i="7"/>
  <c r="B52" i="7"/>
  <c r="B53" i="7"/>
  <c r="D8" i="7"/>
  <c r="F8" i="7"/>
  <c r="H8" i="7"/>
  <c r="J8" i="7"/>
  <c r="L8" i="7"/>
  <c r="N8" i="7"/>
  <c r="P8" i="7"/>
  <c r="R8" i="7"/>
  <c r="T8" i="7"/>
  <c r="V8" i="7"/>
  <c r="X8" i="7"/>
  <c r="Z8" i="7"/>
  <c r="AB8" i="7"/>
  <c r="AD8" i="7"/>
  <c r="AF8" i="7"/>
  <c r="AH8" i="7"/>
  <c r="AJ8" i="7"/>
  <c r="AL8" i="7"/>
  <c r="AN8" i="7"/>
  <c r="AP8" i="7"/>
  <c r="AR8" i="7"/>
  <c r="AT8" i="7"/>
  <c r="AV8" i="7"/>
  <c r="AX8" i="7"/>
  <c r="AZ8" i="7"/>
  <c r="BB8" i="7"/>
  <c r="BD8" i="7"/>
  <c r="BF8" i="7"/>
  <c r="BH8" i="7"/>
  <c r="BJ8" i="7"/>
  <c r="BL8" i="7"/>
  <c r="D9" i="7"/>
  <c r="F9" i="7"/>
  <c r="H9" i="7"/>
  <c r="J9" i="7"/>
  <c r="L9" i="7"/>
  <c r="N9" i="7"/>
  <c r="P9" i="7"/>
  <c r="R9" i="7"/>
  <c r="T9" i="7"/>
  <c r="V9" i="7"/>
  <c r="X9" i="7"/>
  <c r="Z9" i="7"/>
  <c r="AB9" i="7"/>
  <c r="AD9" i="7"/>
  <c r="AF9" i="7"/>
  <c r="AH9" i="7"/>
  <c r="AJ9" i="7"/>
  <c r="AL9" i="7"/>
  <c r="AN9" i="7"/>
  <c r="AP9" i="7"/>
  <c r="AR9" i="7"/>
  <c r="AT9" i="7"/>
  <c r="AV9" i="7"/>
  <c r="AX9" i="7"/>
  <c r="AZ9" i="7"/>
  <c r="BB9" i="7"/>
  <c r="BD9" i="7"/>
  <c r="BF9" i="7"/>
  <c r="BH9" i="7"/>
  <c r="BJ9" i="7"/>
  <c r="BL9" i="7"/>
  <c r="D11" i="7"/>
  <c r="F11" i="7"/>
  <c r="H11" i="7"/>
  <c r="J11" i="7"/>
  <c r="L11" i="7"/>
  <c r="N11" i="7"/>
  <c r="P11" i="7"/>
  <c r="R11" i="7"/>
  <c r="T11" i="7"/>
  <c r="V11" i="7"/>
  <c r="X11" i="7"/>
  <c r="Z11" i="7"/>
  <c r="AB11" i="7"/>
  <c r="AD11" i="7"/>
  <c r="AF11" i="7"/>
  <c r="AH11" i="7"/>
  <c r="AJ11" i="7"/>
  <c r="AL11" i="7"/>
  <c r="AN11" i="7"/>
  <c r="AP11" i="7"/>
  <c r="AR11" i="7"/>
  <c r="AT11" i="7"/>
  <c r="AV11" i="7"/>
  <c r="AX11" i="7"/>
  <c r="AZ11" i="7"/>
  <c r="BB11" i="7"/>
  <c r="BD11" i="7"/>
  <c r="BF11" i="7"/>
  <c r="BH11" i="7"/>
  <c r="BJ11" i="7"/>
  <c r="BL11" i="7"/>
  <c r="D12" i="7"/>
  <c r="F12" i="7"/>
  <c r="H12" i="7"/>
  <c r="J12" i="7"/>
  <c r="L12" i="7"/>
  <c r="N12" i="7"/>
  <c r="P12" i="7"/>
  <c r="R12" i="7"/>
  <c r="T12" i="7"/>
  <c r="V12" i="7"/>
  <c r="X12" i="7"/>
  <c r="Z12" i="7"/>
  <c r="AB12" i="7"/>
  <c r="AD12" i="7"/>
  <c r="AF12" i="7"/>
  <c r="AH12" i="7"/>
  <c r="AJ12" i="7"/>
  <c r="AL12" i="7"/>
  <c r="AN12" i="7"/>
  <c r="AP12" i="7"/>
  <c r="AR12" i="7"/>
  <c r="AT12" i="7"/>
  <c r="AV12" i="7"/>
  <c r="AX12" i="7"/>
  <c r="AZ12" i="7"/>
  <c r="BB12" i="7"/>
  <c r="BD12" i="7"/>
  <c r="BF12" i="7"/>
  <c r="BH12" i="7"/>
  <c r="BJ12" i="7"/>
  <c r="BL12" i="7"/>
  <c r="D13" i="7"/>
  <c r="F13" i="7"/>
  <c r="H13" i="7"/>
  <c r="J13" i="7"/>
  <c r="L13" i="7"/>
  <c r="N13" i="7"/>
  <c r="P13" i="7"/>
  <c r="R13" i="7"/>
  <c r="T13" i="7"/>
  <c r="V13" i="7"/>
  <c r="X13" i="7"/>
  <c r="Z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BF13" i="7"/>
  <c r="BH13" i="7"/>
  <c r="BJ13" i="7"/>
  <c r="BL13" i="7"/>
  <c r="D15" i="7"/>
  <c r="F15" i="7"/>
  <c r="H15" i="7"/>
  <c r="J15" i="7"/>
  <c r="L15" i="7"/>
  <c r="N15" i="7"/>
  <c r="P15" i="7"/>
  <c r="R15" i="7"/>
  <c r="T15" i="7"/>
  <c r="V15" i="7"/>
  <c r="X15" i="7"/>
  <c r="Z15" i="7"/>
  <c r="AB15" i="7"/>
  <c r="AD15" i="7"/>
  <c r="AF15" i="7"/>
  <c r="AH15" i="7"/>
  <c r="AJ15" i="7"/>
  <c r="AL15" i="7"/>
  <c r="AN15" i="7"/>
  <c r="AP15" i="7"/>
  <c r="AR15" i="7"/>
  <c r="AT15" i="7"/>
  <c r="AV15" i="7"/>
  <c r="AX15" i="7"/>
  <c r="AZ15" i="7"/>
  <c r="BB15" i="7"/>
  <c r="BD15" i="7"/>
  <c r="BF15" i="7"/>
  <c r="BH15" i="7"/>
  <c r="BJ15" i="7"/>
  <c r="BL15" i="7"/>
  <c r="D21" i="7"/>
  <c r="F21" i="7"/>
  <c r="H21" i="7"/>
  <c r="J21" i="7"/>
  <c r="L21" i="7"/>
  <c r="N21" i="7"/>
  <c r="P21" i="7"/>
  <c r="R21" i="7"/>
  <c r="T21" i="7"/>
  <c r="V21" i="7"/>
  <c r="X21" i="7"/>
  <c r="Z21" i="7"/>
  <c r="AB21" i="7"/>
  <c r="AD21" i="7"/>
  <c r="AF21" i="7"/>
  <c r="AH21" i="7"/>
  <c r="AJ21" i="7"/>
  <c r="AL21" i="7"/>
  <c r="AN21" i="7"/>
  <c r="AP21" i="7"/>
  <c r="AR21" i="7"/>
  <c r="AT21" i="7"/>
  <c r="AV21" i="7"/>
  <c r="AX21" i="7"/>
  <c r="AZ21" i="7"/>
  <c r="BB21" i="7"/>
  <c r="BD21" i="7"/>
  <c r="BF21" i="7"/>
  <c r="BH21" i="7"/>
  <c r="BJ21" i="7"/>
  <c r="BL21" i="7"/>
  <c r="D33" i="7"/>
  <c r="F33" i="7"/>
  <c r="H33" i="7"/>
  <c r="J33" i="7"/>
  <c r="L33" i="7"/>
  <c r="N33" i="7"/>
  <c r="P33" i="7"/>
  <c r="R33" i="7"/>
  <c r="T33" i="7"/>
  <c r="V33" i="7"/>
  <c r="X33" i="7"/>
  <c r="Z33" i="7"/>
  <c r="AB33" i="7"/>
  <c r="AD33" i="7"/>
  <c r="AF33" i="7"/>
  <c r="AH33" i="7"/>
  <c r="AJ33" i="7"/>
  <c r="AL33" i="7"/>
  <c r="AN33" i="7"/>
  <c r="AP33" i="7"/>
  <c r="AR33" i="7"/>
  <c r="AT33" i="7"/>
  <c r="AV33" i="7"/>
  <c r="AX33" i="7"/>
  <c r="AZ33" i="7"/>
  <c r="BB33" i="7"/>
  <c r="BD33" i="7"/>
  <c r="BF33" i="7"/>
  <c r="BH33" i="7"/>
  <c r="BJ33" i="7"/>
  <c r="BL33" i="7"/>
  <c r="D43" i="7"/>
  <c r="F43" i="7"/>
  <c r="H43" i="7"/>
  <c r="J43" i="7"/>
  <c r="L43" i="7"/>
  <c r="N43" i="7"/>
  <c r="P43" i="7"/>
  <c r="R43" i="7"/>
  <c r="T43" i="7"/>
  <c r="V43" i="7"/>
  <c r="X43" i="7"/>
  <c r="Z43" i="7"/>
  <c r="AB43" i="7"/>
  <c r="AD43" i="7"/>
  <c r="AF43" i="7"/>
  <c r="AH43" i="7"/>
  <c r="AJ43" i="7"/>
  <c r="AL43" i="7"/>
  <c r="AN43" i="7"/>
  <c r="AP43" i="7"/>
  <c r="AR43" i="7"/>
  <c r="AT43" i="7"/>
  <c r="AV43" i="7"/>
  <c r="AX43" i="7"/>
  <c r="AZ43" i="7"/>
  <c r="BB43" i="7"/>
  <c r="BD43" i="7"/>
  <c r="BF43" i="7"/>
  <c r="BH43" i="7"/>
  <c r="BJ43" i="7"/>
  <c r="BL43" i="7"/>
  <c r="D45" i="7"/>
  <c r="F45" i="7"/>
  <c r="H45" i="7"/>
  <c r="J45" i="7"/>
  <c r="L45" i="7"/>
  <c r="N45" i="7"/>
  <c r="P45" i="7"/>
  <c r="R45" i="7"/>
  <c r="T45" i="7"/>
  <c r="V45" i="7"/>
  <c r="X45" i="7"/>
  <c r="Z45" i="7"/>
  <c r="AB45" i="7"/>
  <c r="AD45" i="7"/>
  <c r="AF45" i="7"/>
  <c r="AH45" i="7"/>
  <c r="AJ45" i="7"/>
  <c r="AL45" i="7"/>
  <c r="AN45" i="7"/>
  <c r="AP45" i="7"/>
  <c r="AR45" i="7"/>
  <c r="AT45" i="7"/>
  <c r="AV45" i="7"/>
  <c r="AX45" i="7"/>
  <c r="AZ45" i="7"/>
  <c r="BB45" i="7"/>
  <c r="BD45" i="7"/>
  <c r="BF45" i="7"/>
  <c r="BH45" i="7"/>
  <c r="BJ45" i="7"/>
  <c r="BL45" i="7"/>
  <c r="F50" i="7"/>
  <c r="F51" i="7" s="1"/>
  <c r="F54" i="7" s="1"/>
  <c r="F55" i="7" l="1"/>
  <c r="F56" i="7" s="1"/>
  <c r="BO49" i="7" l="1"/>
  <c r="BO48" i="7"/>
  <c r="BO47" i="7"/>
  <c r="BO46" i="7"/>
  <c r="BO42" i="7"/>
  <c r="BO41" i="7"/>
  <c r="BO40" i="7"/>
  <c r="BO36" i="7"/>
  <c r="BO35" i="7"/>
  <c r="BO34" i="7"/>
  <c r="BO31" i="7"/>
  <c r="BO30" i="7"/>
  <c r="BO29" i="7"/>
  <c r="BO28" i="7"/>
  <c r="BO27" i="7"/>
  <c r="BO25" i="7" l="1"/>
  <c r="BO24" i="7"/>
  <c r="BO23" i="7"/>
  <c r="BO22" i="7"/>
  <c r="BO21" i="7"/>
  <c r="BO18" i="7"/>
  <c r="BO17" i="7"/>
  <c r="BO16" i="7"/>
  <c r="BO19" i="7"/>
  <c r="BO15" i="7"/>
  <c r="BO9" i="7"/>
  <c r="BO5" i="7" s="1"/>
  <c r="BO11" i="7"/>
  <c r="BO12" i="7"/>
  <c r="BO13" i="7"/>
  <c r="BO33" i="7"/>
  <c r="BO37" i="7"/>
  <c r="BO39" i="7"/>
  <c r="BO43" i="7"/>
  <c r="BO45" i="7"/>
  <c r="BO8" i="7"/>
  <c r="BO50" i="7" l="1"/>
  <c r="BO54" i="7" s="1"/>
  <c r="BO55" i="7" l="1"/>
  <c r="BO56" i="7" s="1"/>
</calcChain>
</file>

<file path=xl/sharedStrings.xml><?xml version="1.0" encoding="utf-8"?>
<sst xmlns="http://schemas.openxmlformats.org/spreadsheetml/2006/main" count="174" uniqueCount="143">
  <si>
    <t>Rodzaj usługi</t>
  </si>
  <si>
    <t>Przesyłki kurierskie krajowe</t>
  </si>
  <si>
    <t>Przesyłki kurierskie krajowe-
usługi dodatkowe</t>
  </si>
  <si>
    <t>potwierdzenie odbioru</t>
  </si>
  <si>
    <t>potwierdzenie doręczenia
 albo zwrotu</t>
  </si>
  <si>
    <t>ilość 11
2019</t>
  </si>
  <si>
    <t>ilość 12 2019</t>
  </si>
  <si>
    <t>ilość 01 2022</t>
  </si>
  <si>
    <t>ilość 01 2020</t>
  </si>
  <si>
    <t>ilość 02 2020</t>
  </si>
  <si>
    <t>ilość 03 2020</t>
  </si>
  <si>
    <t>ilość 04 2020</t>
  </si>
  <si>
    <t>ilość 05 2020</t>
  </si>
  <si>
    <t>ilość 06 2020</t>
  </si>
  <si>
    <t>ilość 07 2020</t>
  </si>
  <si>
    <t>ilość 08 2020</t>
  </si>
  <si>
    <t>ilość 09 2020</t>
  </si>
  <si>
    <t>ilość 10 2020</t>
  </si>
  <si>
    <t>ilość 11 2020</t>
  </si>
  <si>
    <t>ilość 12 2020</t>
  </si>
  <si>
    <t>ilość 01 2021</t>
  </si>
  <si>
    <t>wartość  01
2021</t>
  </si>
  <si>
    <t>ilość 02 2021</t>
  </si>
  <si>
    <t>wartość  03
2021</t>
  </si>
  <si>
    <t>ilość 03 2021</t>
  </si>
  <si>
    <t>ilość 04 2021</t>
  </si>
  <si>
    <t>ilość 05 2021</t>
  </si>
  <si>
    <t>ilość 06 2021</t>
  </si>
  <si>
    <t>ilość 07 2021</t>
  </si>
  <si>
    <t>ilość 08 2021</t>
  </si>
  <si>
    <t>ilość 09 2021</t>
  </si>
  <si>
    <t>ilość 10 2021</t>
  </si>
  <si>
    <t>ilość 11 2021</t>
  </si>
  <si>
    <t>ilość 12 2021</t>
  </si>
  <si>
    <t>wartość  11 2019</t>
  </si>
  <si>
    <t>wartość  12 2019</t>
  </si>
  <si>
    <t>wartość  01 2020</t>
  </si>
  <si>
    <t>wartość  02 2020</t>
  </si>
  <si>
    <t>wartość 03 2020</t>
  </si>
  <si>
    <t>wartość  04 2020</t>
  </si>
  <si>
    <t>wartość  05 2020</t>
  </si>
  <si>
    <t>wartość  06 2020</t>
  </si>
  <si>
    <t>wartość  07 2020</t>
  </si>
  <si>
    <t>wartość  08 2020</t>
  </si>
  <si>
    <t>wartość  09 2020</t>
  </si>
  <si>
    <t>wartość  10 2020</t>
  </si>
  <si>
    <t>wartość  11 2020</t>
  </si>
  <si>
    <t>wartość  12 2020</t>
  </si>
  <si>
    <t>wartość  02
2021</t>
  </si>
  <si>
    <t>wartość  04
2021</t>
  </si>
  <si>
    <t>wartość  05
2021</t>
  </si>
  <si>
    <t>wartość  06
2021</t>
  </si>
  <si>
    <t>wartość  07
2021</t>
  </si>
  <si>
    <t>wartość  08
2021</t>
  </si>
  <si>
    <t>wartość  09
2021</t>
  </si>
  <si>
    <t>wartość  10
2021</t>
  </si>
  <si>
    <t>wartość  11
2021</t>
  </si>
  <si>
    <t>wartość  12
2021</t>
  </si>
  <si>
    <t>wartość  01
2022</t>
  </si>
  <si>
    <t>ilość 02 2022</t>
  </si>
  <si>
    <t>ilość 03 2022</t>
  </si>
  <si>
    <t>ilość 04 2022</t>
  </si>
  <si>
    <t>ilość 05 2022</t>
  </si>
  <si>
    <t>wartość  02
2022</t>
  </si>
  <si>
    <t>wartość  03
2022</t>
  </si>
  <si>
    <t>wartość  04
2022</t>
  </si>
  <si>
    <t>wartość  05
2022</t>
  </si>
  <si>
    <t>Przesyłki kurierskie zagraniczne Europa</t>
  </si>
  <si>
    <t>Przesyłki kurierskie zagraniczne Ameryka Pn</t>
  </si>
  <si>
    <t>Przesyłki kurierskie zagraniczne Ameryka Pd</t>
  </si>
  <si>
    <t>Przesyłki kurierskie zagraniczne Azja</t>
  </si>
  <si>
    <t xml:space="preserve">Przesyłki kurierskie zagraniczne Afryka </t>
  </si>
  <si>
    <t>Przesyłki kurierskie zagraniczne Australia</t>
  </si>
  <si>
    <t>Szacunkowa ilość</t>
  </si>
  <si>
    <t>doręczenie do godz. przedpołudniowych</t>
  </si>
  <si>
    <t>L. p.</t>
  </si>
  <si>
    <t>1.1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</si>
  <si>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</si>
  <si>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</si>
  <si>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</si>
  <si>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</si>
  <si>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</si>
  <si>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</si>
  <si>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</si>
  <si>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</si>
  <si>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</si>
  <si>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</si>
  <si>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2.1.</t>
  </si>
  <si>
    <t>6.1.</t>
  </si>
  <si>
    <t>7.1.</t>
  </si>
  <si>
    <t>8.1.</t>
  </si>
  <si>
    <t>15.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</si>
  <si>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37 i 38 Opisu przedmiotu zamówienia - 
załącznik nr 1)</t>
    </r>
  </si>
  <si>
    <t>12.</t>
  </si>
  <si>
    <t>13.</t>
  </si>
  <si>
    <t>14.</t>
  </si>
  <si>
    <t>1.</t>
  </si>
  <si>
    <t>3.1</t>
  </si>
  <si>
    <t>3.2</t>
  </si>
  <si>
    <t>3.3</t>
  </si>
  <si>
    <t>3.4</t>
  </si>
  <si>
    <t>3.5</t>
  </si>
  <si>
    <t>do 1 kg</t>
  </si>
  <si>
    <t>do 5 kg</t>
  </si>
  <si>
    <t>do 10 kg</t>
  </si>
  <si>
    <t>do 15 kg</t>
  </si>
  <si>
    <t>do 20 kg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</si>
  <si>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</si>
  <si>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</si>
  <si>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</si>
  <si>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</si>
  <si>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</si>
  <si>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</si>
  <si>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</si>
  <si>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</si>
  <si>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</si>
  <si>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</si>
  <si>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6.2</t>
  </si>
  <si>
    <t>6.3</t>
  </si>
  <si>
    <t>6.4</t>
  </si>
  <si>
    <t>6.5</t>
  </si>
  <si>
    <t>7.2</t>
  </si>
  <si>
    <t>7.3</t>
  </si>
  <si>
    <t>7.4</t>
  </si>
  <si>
    <t>7.5</t>
  </si>
  <si>
    <t>8.2</t>
  </si>
  <si>
    <t>8.3</t>
  </si>
  <si>
    <t>8.4</t>
  </si>
  <si>
    <t>8.5</t>
  </si>
  <si>
    <t xml:space="preserve">Usługi kurierskie w obrocie krajowym
 i zagranicznym na rzecz Uniwersytetu Wrocławskiego </t>
  </si>
  <si>
    <t>CENA JEDNOSTKOWA NETTO</t>
  </si>
  <si>
    <t>WARTOŚĆ NETTO</t>
  </si>
  <si>
    <t>kol. 1</t>
  </si>
  <si>
    <t>kol. 2</t>
  </si>
  <si>
    <t>kol. 3</t>
  </si>
  <si>
    <t>kol. 4</t>
  </si>
  <si>
    <t>kol. 5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</si>
  <si>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31 Opisu przedmiotu zamówienia - 
załącznik nr 3 do SWZ)</t>
    </r>
  </si>
  <si>
    <t>1.2.</t>
  </si>
  <si>
    <t>1.3.</t>
  </si>
  <si>
    <t>1.4.</t>
  </si>
  <si>
    <t>1.5.</t>
  </si>
  <si>
    <t>od 20 kg do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</si>
</sst>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b/>
      <i/>
      <sz val="9"/>
      <color theme="8" tint="-0.499984740745262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164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6" borderId="1" xfId="0" applyFill="1" applyBorder="1"/>
    <xf numFmtId="0" fontId="1" fillId="7" borderId="0" xfId="0" applyFont="1" applyFill="1"/>
    <xf numFmtId="164" fontId="0" fillId="7" borderId="1" xfId="0" applyNumberForma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  <xf numFmtId="49" fontId="0" fillId="4" borderId="2" xfId="0" applyNumberForma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textRotation="90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textRotation="90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/>
    <xf numFmtId="0" fontId="7" fillId="4" borderId="1" xfId="0" applyFont="1" applyFill="1" applyBorder="1"/>
    <xf numFmtId="0" fontId="10" fillId="0" borderId="1" xfId="0" applyFont="1" applyBorder="1"/>
    <xf numFmtId="0" fontId="11" fillId="7" borderId="0" xfId="0" applyFont="1" applyFill="1"/>
    <xf numFmtId="0" fontId="11" fillId="7" borderId="1" xfId="0" applyFont="1" applyFill="1" applyBorder="1"/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J-90\BZP\Wsp&#243;lne\GABRYSIA%20S\2022\BZP.2711.38.2022.GS%20us&#322;ugi%20kurierskie%20dla%20UWr\DO%20OG&#321;OSZENIA\Za&#322;&#261;cznik%20nr%201a%20do%20SWZ%20-%20Kalkulacja%20cenowa.xlsx" TargetMode="External"/><Relationship Id="rId1" Type="http://schemas.openxmlformats.org/officeDocument/2006/relationships/externalLinkPath" Target="DO%20OG&#321;OSZENIA/Za&#322;&#261;cznik%20nr%201a%20do%20SWZ%20-%20Kalkulacja%20cen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lkulacja cenowa"/>
    </sheetNames>
    <sheetDataSet>
      <sheetData sheetId="0">
        <row r="29">
          <cell r="B29" t="str">
            <v xml:space="preserve">SUMA WARTOŚCI NETTO
</v>
          </cell>
        </row>
        <row r="30">
          <cell r="B30" t="str">
            <v>Pozostałe usługi niewymienione powyżej, np.
przesyłki do innych krajów, zwroty przesyłek, przesyłki wartościowe, rozmiary niestandardowe. Należy doliczyć kwotę nieprzekraczającą 20% poz. 9 kol.5.</v>
          </cell>
        </row>
        <row r="31">
          <cell r="B31" t="str">
            <v>Przesyłki niestandardowe, np. próbki badawcze, próbki biologiczne, odczynniki chemiczne wysłane  metodami specjalnymi, np. na suchym lodzie. Należy doliczyć kwotę nieprzekraczającą 20% poz. 9 kol.5.</v>
          </cell>
        </row>
        <row r="32">
          <cell r="B32" t="str">
            <v>Opłata paliwowa (jeśli istnieje) max. 12 % od sumy wartości netto  z poz. 9 ,10, 11 kol. 5</v>
          </cell>
        </row>
        <row r="33">
          <cell r="B33" t="str">
            <v>CENA NETTO, tj. suma wartości 
z poz. 9, 10, 11, 11,12 z kol. 5</v>
          </cell>
        </row>
        <row r="34">
          <cell r="B34" t="str">
            <v>Wartość podatku VAT (….% od ceny netto)</v>
          </cell>
        </row>
        <row r="35">
          <cell r="B35" t="str">
            <v>CENA BRUTTO, tj. łączna wartość netto z poz. 13 kol. 5 + wartość podatku VAT z poz. 14 kol.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6"/>
  <sheetViews>
    <sheetView tabSelected="1" workbookViewId="0">
      <selection activeCell="BN9" sqref="BN5:BN9"/>
    </sheetView>
  </sheetViews>
  <sheetFormatPr defaultRowHeight="14.5"/>
  <cols>
    <col min="1" max="1" width="7.453125" style="10" customWidth="1"/>
    <col min="2" max="2" width="42.54296875" customWidth="1"/>
    <col min="3" max="19" width="7.26953125" hidden="1" customWidth="1"/>
    <col min="20" max="20" width="8.26953125" hidden="1" customWidth="1"/>
    <col min="21" max="23" width="7.26953125" hidden="1" customWidth="1"/>
    <col min="24" max="24" width="9.1796875" hidden="1" customWidth="1"/>
    <col min="25" max="64" width="7.26953125" hidden="1" customWidth="1"/>
    <col min="65" max="65" width="30.26953125" customWidth="1"/>
    <col min="66" max="66" width="17.7265625" customWidth="1"/>
    <col min="67" max="67" width="19.26953125" customWidth="1"/>
  </cols>
  <sheetData>
    <row r="1" spans="1:67" ht="60" customHeight="1">
      <c r="A1" s="74" t="s">
        <v>129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60" customHeight="1">
      <c r="A2" s="42" t="s">
        <v>75</v>
      </c>
      <c r="B2" s="42" t="s">
        <v>0</v>
      </c>
      <c r="C2" s="43" t="s">
        <v>5</v>
      </c>
      <c r="D2" s="44" t="s">
        <v>34</v>
      </c>
      <c r="E2" s="45" t="s">
        <v>6</v>
      </c>
      <c r="F2" s="44" t="s">
        <v>35</v>
      </c>
      <c r="G2" s="45" t="s">
        <v>8</v>
      </c>
      <c r="H2" s="44" t="s">
        <v>36</v>
      </c>
      <c r="I2" s="45" t="s">
        <v>9</v>
      </c>
      <c r="J2" s="44" t="s">
        <v>37</v>
      </c>
      <c r="K2" s="45" t="s">
        <v>10</v>
      </c>
      <c r="L2" s="44" t="s">
        <v>38</v>
      </c>
      <c r="M2" s="45" t="s">
        <v>11</v>
      </c>
      <c r="N2" s="44" t="s">
        <v>39</v>
      </c>
      <c r="O2" s="45" t="s">
        <v>12</v>
      </c>
      <c r="P2" s="44" t="s">
        <v>40</v>
      </c>
      <c r="Q2" s="45" t="s">
        <v>13</v>
      </c>
      <c r="R2" s="44" t="s">
        <v>41</v>
      </c>
      <c r="S2" s="45" t="s">
        <v>14</v>
      </c>
      <c r="T2" s="46" t="s">
        <v>42</v>
      </c>
      <c r="U2" s="45" t="s">
        <v>15</v>
      </c>
      <c r="V2" s="46" t="s">
        <v>43</v>
      </c>
      <c r="W2" s="45" t="s">
        <v>16</v>
      </c>
      <c r="X2" s="46" t="s">
        <v>44</v>
      </c>
      <c r="Y2" s="45" t="s">
        <v>17</v>
      </c>
      <c r="Z2" s="46" t="s">
        <v>45</v>
      </c>
      <c r="AA2" s="45" t="s">
        <v>18</v>
      </c>
      <c r="AB2" s="46" t="s">
        <v>46</v>
      </c>
      <c r="AC2" s="45" t="s">
        <v>19</v>
      </c>
      <c r="AD2" s="46" t="s">
        <v>47</v>
      </c>
      <c r="AE2" s="45" t="s">
        <v>20</v>
      </c>
      <c r="AF2" s="46" t="s">
        <v>21</v>
      </c>
      <c r="AG2" s="45" t="s">
        <v>22</v>
      </c>
      <c r="AH2" s="46" t="s">
        <v>48</v>
      </c>
      <c r="AI2" s="45" t="s">
        <v>24</v>
      </c>
      <c r="AJ2" s="46" t="s">
        <v>23</v>
      </c>
      <c r="AK2" s="45" t="s">
        <v>25</v>
      </c>
      <c r="AL2" s="46" t="s">
        <v>49</v>
      </c>
      <c r="AM2" s="45" t="s">
        <v>26</v>
      </c>
      <c r="AN2" s="46" t="s">
        <v>50</v>
      </c>
      <c r="AO2" s="45" t="s">
        <v>27</v>
      </c>
      <c r="AP2" s="46" t="s">
        <v>51</v>
      </c>
      <c r="AQ2" s="45" t="s">
        <v>28</v>
      </c>
      <c r="AR2" s="46" t="s">
        <v>52</v>
      </c>
      <c r="AS2" s="45" t="s">
        <v>29</v>
      </c>
      <c r="AT2" s="46" t="s">
        <v>53</v>
      </c>
      <c r="AU2" s="45" t="s">
        <v>30</v>
      </c>
      <c r="AV2" s="46" t="s">
        <v>54</v>
      </c>
      <c r="AW2" s="45" t="s">
        <v>31</v>
      </c>
      <c r="AX2" s="46" t="s">
        <v>55</v>
      </c>
      <c r="AY2" s="45" t="s">
        <v>32</v>
      </c>
      <c r="AZ2" s="46" t="s">
        <v>56</v>
      </c>
      <c r="BA2" s="45" t="s">
        <v>33</v>
      </c>
      <c r="BB2" s="46" t="s">
        <v>57</v>
      </c>
      <c r="BC2" s="45" t="s">
        <v>7</v>
      </c>
      <c r="BD2" s="46" t="s">
        <v>58</v>
      </c>
      <c r="BE2" s="45" t="s">
        <v>59</v>
      </c>
      <c r="BF2" s="46" t="s">
        <v>63</v>
      </c>
      <c r="BG2" s="45" t="s">
        <v>60</v>
      </c>
      <c r="BH2" s="46" t="s">
        <v>64</v>
      </c>
      <c r="BI2" s="45" t="s">
        <v>61</v>
      </c>
      <c r="BJ2" s="46" t="s">
        <v>65</v>
      </c>
      <c r="BK2" s="45" t="s">
        <v>62</v>
      </c>
      <c r="BL2" s="46" t="s">
        <v>66</v>
      </c>
      <c r="BM2" s="47" t="s">
        <v>130</v>
      </c>
      <c r="BN2" s="47" t="s">
        <v>73</v>
      </c>
      <c r="BO2" s="47" t="s">
        <v>131</v>
      </c>
    </row>
    <row r="3" spans="1:67">
      <c r="A3" s="48" t="s">
        <v>132</v>
      </c>
      <c r="B3" s="48" t="s">
        <v>133</v>
      </c>
      <c r="C3" s="49"/>
      <c r="D3" s="50"/>
      <c r="E3" s="51"/>
      <c r="F3" s="50"/>
      <c r="G3" s="51"/>
      <c r="H3" s="50"/>
      <c r="I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2"/>
      <c r="U3" s="51"/>
      <c r="V3" s="52"/>
      <c r="W3" s="51"/>
      <c r="X3" s="52"/>
      <c r="Y3" s="51"/>
      <c r="Z3" s="52"/>
      <c r="AA3" s="51"/>
      <c r="AB3" s="52"/>
      <c r="AC3" s="51"/>
      <c r="AD3" s="52"/>
      <c r="AE3" s="51"/>
      <c r="AF3" s="52"/>
      <c r="AG3" s="51"/>
      <c r="AH3" s="52"/>
      <c r="AI3" s="51"/>
      <c r="AJ3" s="52"/>
      <c r="AK3" s="51"/>
      <c r="AL3" s="52"/>
      <c r="AM3" s="51"/>
      <c r="AN3" s="52"/>
      <c r="AO3" s="51"/>
      <c r="AP3" s="52"/>
      <c r="AQ3" s="51"/>
      <c r="AR3" s="52"/>
      <c r="AS3" s="51"/>
      <c r="AT3" s="52"/>
      <c r="AU3" s="51"/>
      <c r="AV3" s="52"/>
      <c r="AW3" s="51"/>
      <c r="AX3" s="52"/>
      <c r="AY3" s="51"/>
      <c r="AZ3" s="52"/>
      <c r="BA3" s="51"/>
      <c r="BB3" s="52"/>
      <c r="BC3" s="51"/>
      <c r="BD3" s="52"/>
      <c r="BE3" s="51"/>
      <c r="BF3" s="52"/>
      <c r="BG3" s="51"/>
      <c r="BH3" s="52"/>
      <c r="BI3" s="51"/>
      <c r="BJ3" s="52"/>
      <c r="BK3" s="51"/>
      <c r="BL3" s="52"/>
      <c r="BM3" s="53" t="s">
        <v>134</v>
      </c>
      <c r="BN3" s="53" t="s">
        <v>135</v>
      </c>
      <c r="BO3" s="53" t="s">
        <v>136</v>
      </c>
    </row>
    <row r="4" spans="1:67" ht="20.149999999999999" customHeight="1">
      <c r="A4" s="23" t="s">
        <v>96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</row>
    <row r="5" spans="1:67" ht="20.149999999999999" customHeight="1">
      <c r="A5" s="57" t="s">
        <v>76</v>
      </c>
      <c r="B5" s="60" t="s">
        <v>102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6"/>
      <c r="BN5" s="56">
        <v>1000</v>
      </c>
      <c r="BO5" s="59">
        <f t="shared" ref="BO5:BO7" si="0">BO9</f>
        <v>0</v>
      </c>
    </row>
    <row r="6" spans="1:67" ht="20.149999999999999" customHeight="1">
      <c r="A6" s="9" t="s">
        <v>138</v>
      </c>
      <c r="B6" s="60" t="s">
        <v>103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6"/>
      <c r="BN6" s="56">
        <v>1500</v>
      </c>
      <c r="BO6" s="59">
        <f t="shared" si="0"/>
        <v>0</v>
      </c>
    </row>
    <row r="7" spans="1:67" ht="20.149999999999999" customHeight="1">
      <c r="A7" s="58" t="s">
        <v>139</v>
      </c>
      <c r="B7" s="60" t="s">
        <v>104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6"/>
      <c r="BN7" s="56">
        <v>160</v>
      </c>
      <c r="BO7" s="59">
        <f t="shared" si="0"/>
        <v>0</v>
      </c>
    </row>
    <row r="8" spans="1:67" ht="20.149999999999999" customHeight="1">
      <c r="A8" s="57" t="s">
        <v>140</v>
      </c>
      <c r="B8" s="54" t="s">
        <v>106</v>
      </c>
      <c r="C8" s="2">
        <v>42</v>
      </c>
      <c r="D8" s="4" t="e">
        <f>#REF!*C8</f>
        <v>#REF!</v>
      </c>
      <c r="E8" s="2">
        <v>45</v>
      </c>
      <c r="F8" s="4" t="e">
        <f>#REF!*E8</f>
        <v>#REF!</v>
      </c>
      <c r="G8" s="3">
        <v>19</v>
      </c>
      <c r="H8" s="4" t="e">
        <f>#REF!*G8</f>
        <v>#REF!</v>
      </c>
      <c r="I8" s="3">
        <v>17</v>
      </c>
      <c r="J8" s="4" t="e">
        <f>#REF!*I8</f>
        <v>#REF!</v>
      </c>
      <c r="K8" s="3">
        <v>23</v>
      </c>
      <c r="L8" s="4" t="e">
        <f>#REF!*K8</f>
        <v>#REF!</v>
      </c>
      <c r="M8" s="3">
        <v>27</v>
      </c>
      <c r="N8" s="4" t="e">
        <f>#REF!*M8</f>
        <v>#REF!</v>
      </c>
      <c r="O8" s="3">
        <v>26</v>
      </c>
      <c r="P8" s="4" t="e">
        <f>#REF!*O8</f>
        <v>#REF!</v>
      </c>
      <c r="Q8" s="3">
        <v>33</v>
      </c>
      <c r="R8" s="4" t="e">
        <f>#REF!*Q8</f>
        <v>#REF!</v>
      </c>
      <c r="S8" s="3">
        <v>35</v>
      </c>
      <c r="T8" s="5" t="e">
        <f>S8*#REF!</f>
        <v>#REF!</v>
      </c>
      <c r="U8" s="3">
        <v>21</v>
      </c>
      <c r="V8" s="5" t="e">
        <f>U8*#REF!</f>
        <v>#REF!</v>
      </c>
      <c r="W8" s="3">
        <v>21</v>
      </c>
      <c r="X8" s="5" t="e">
        <f>W8*#REF!</f>
        <v>#REF!</v>
      </c>
      <c r="Y8" s="3">
        <v>38</v>
      </c>
      <c r="Z8" s="5" t="e">
        <f>Y8*#REF!</f>
        <v>#REF!</v>
      </c>
      <c r="AA8" s="3">
        <v>19</v>
      </c>
      <c r="AB8" s="5" t="e">
        <f>AA8*#REF!</f>
        <v>#REF!</v>
      </c>
      <c r="AC8" s="3">
        <v>64</v>
      </c>
      <c r="AD8" s="5" t="e">
        <f>AC8*#REF!</f>
        <v>#REF!</v>
      </c>
      <c r="AE8" s="3">
        <v>32</v>
      </c>
      <c r="AF8" s="5" t="e">
        <f>AE8*#REF!</f>
        <v>#REF!</v>
      </c>
      <c r="AG8" s="3">
        <v>31</v>
      </c>
      <c r="AH8" s="5" t="e">
        <f>AG8*#REF!</f>
        <v>#REF!</v>
      </c>
      <c r="AI8" s="3">
        <v>35</v>
      </c>
      <c r="AJ8" s="5" t="e">
        <f>AI8*#REF!</f>
        <v>#REF!</v>
      </c>
      <c r="AK8" s="3">
        <v>19</v>
      </c>
      <c r="AL8" s="5" t="e">
        <f>AK8*#REF!</f>
        <v>#REF!</v>
      </c>
      <c r="AM8" s="3">
        <v>21</v>
      </c>
      <c r="AN8" s="5" t="e">
        <f>AM8*#REF!</f>
        <v>#REF!</v>
      </c>
      <c r="AO8" s="3">
        <v>24</v>
      </c>
      <c r="AP8" s="5" t="e">
        <f>AO8*#REF!</f>
        <v>#REF!</v>
      </c>
      <c r="AQ8" s="3">
        <v>24</v>
      </c>
      <c r="AR8" s="5" t="e">
        <f>AQ8*#REF!</f>
        <v>#REF!</v>
      </c>
      <c r="AS8" s="3">
        <v>11</v>
      </c>
      <c r="AT8" s="5" t="e">
        <f>AS8*#REF!</f>
        <v>#REF!</v>
      </c>
      <c r="AU8" s="3">
        <v>25</v>
      </c>
      <c r="AV8" s="5" t="e">
        <f>AU8*#REF!</f>
        <v>#REF!</v>
      </c>
      <c r="AW8" s="3">
        <v>20</v>
      </c>
      <c r="AX8" s="5" t="e">
        <f>AW8*#REF!</f>
        <v>#REF!</v>
      </c>
      <c r="AY8" s="3">
        <v>35</v>
      </c>
      <c r="AZ8" s="5" t="e">
        <f>AY8*#REF!</f>
        <v>#REF!</v>
      </c>
      <c r="BA8" s="3">
        <v>27</v>
      </c>
      <c r="BB8" s="5" t="e">
        <f>BA8*#REF!</f>
        <v>#REF!</v>
      </c>
      <c r="BC8" s="3">
        <v>23</v>
      </c>
      <c r="BD8" s="5" t="e">
        <f>BC8*#REF!</f>
        <v>#REF!</v>
      </c>
      <c r="BE8" s="3">
        <v>17</v>
      </c>
      <c r="BF8" s="5" t="e">
        <f>BE8*#REF!</f>
        <v>#REF!</v>
      </c>
      <c r="BG8" s="3">
        <v>27</v>
      </c>
      <c r="BH8" s="5" t="e">
        <f>BG8*#REF!</f>
        <v>#REF!</v>
      </c>
      <c r="BI8" s="3"/>
      <c r="BJ8" s="5" t="e">
        <f>BI8*#REF!</f>
        <v>#REF!</v>
      </c>
      <c r="BK8" s="3"/>
      <c r="BL8" s="5" t="e">
        <f>BK8*#REF!</f>
        <v>#REF!</v>
      </c>
      <c r="BM8" s="6"/>
      <c r="BN8" s="6">
        <v>20</v>
      </c>
      <c r="BO8" s="8">
        <f>BM8*BN8</f>
        <v>0</v>
      </c>
    </row>
    <row r="9" spans="1:67" ht="20.149999999999999" customHeight="1">
      <c r="A9" s="57" t="s">
        <v>141</v>
      </c>
      <c r="B9" s="54" t="s">
        <v>142</v>
      </c>
      <c r="C9" s="2">
        <v>1</v>
      </c>
      <c r="D9" s="4" t="e">
        <f>#REF!*C9</f>
        <v>#REF!</v>
      </c>
      <c r="E9" s="2">
        <v>1</v>
      </c>
      <c r="F9" s="4" t="e">
        <f>#REF!*E9</f>
        <v>#REF!</v>
      </c>
      <c r="G9" s="3"/>
      <c r="H9" s="4" t="e">
        <f>#REF!*G9</f>
        <v>#REF!</v>
      </c>
      <c r="I9" s="3">
        <v>1</v>
      </c>
      <c r="J9" s="4" t="e">
        <f>#REF!*I9</f>
        <v>#REF!</v>
      </c>
      <c r="K9" s="3">
        <v>1</v>
      </c>
      <c r="L9" s="4" t="e">
        <f>#REF!*K9</f>
        <v>#REF!</v>
      </c>
      <c r="M9" s="3"/>
      <c r="N9" s="4" t="e">
        <f>#REF!*M9</f>
        <v>#REF!</v>
      </c>
      <c r="O9" s="3"/>
      <c r="P9" s="4" t="e">
        <f>#REF!*O9</f>
        <v>#REF!</v>
      </c>
      <c r="Q9" s="3"/>
      <c r="R9" s="4" t="e">
        <f>#REF!*Q9</f>
        <v>#REF!</v>
      </c>
      <c r="S9" s="3"/>
      <c r="T9" s="5" t="e">
        <f>S9*#REF!</f>
        <v>#REF!</v>
      </c>
      <c r="U9" s="3"/>
      <c r="V9" s="5" t="e">
        <f>U9*#REF!</f>
        <v>#REF!</v>
      </c>
      <c r="W9" s="3"/>
      <c r="X9" s="5" t="e">
        <f>W9*#REF!</f>
        <v>#REF!</v>
      </c>
      <c r="Y9" s="3">
        <v>2</v>
      </c>
      <c r="Z9" s="5" t="e">
        <f>Y9*#REF!</f>
        <v>#REF!</v>
      </c>
      <c r="AA9" s="3"/>
      <c r="AB9" s="5" t="e">
        <f>AA9*#REF!</f>
        <v>#REF!</v>
      </c>
      <c r="AC9" s="3"/>
      <c r="AD9" s="5" t="e">
        <f>AC9*#REF!</f>
        <v>#REF!</v>
      </c>
      <c r="AE9" s="3"/>
      <c r="AF9" s="5" t="e">
        <f>AE9*#REF!</f>
        <v>#REF!</v>
      </c>
      <c r="AG9" s="3"/>
      <c r="AH9" s="5" t="e">
        <f>AG9*#REF!</f>
        <v>#REF!</v>
      </c>
      <c r="AI9" s="3"/>
      <c r="AJ9" s="5" t="e">
        <f>AI9*#REF!</f>
        <v>#REF!</v>
      </c>
      <c r="AK9" s="3"/>
      <c r="AL9" s="5" t="e">
        <f>AK9*#REF!</f>
        <v>#REF!</v>
      </c>
      <c r="AM9" s="3"/>
      <c r="AN9" s="5" t="e">
        <f>AM9*#REF!</f>
        <v>#REF!</v>
      </c>
      <c r="AO9" s="3"/>
      <c r="AP9" s="5" t="e">
        <f>AO9*#REF!</f>
        <v>#REF!</v>
      </c>
      <c r="AQ9" s="3"/>
      <c r="AR9" s="5" t="e">
        <f>AQ9*#REF!</f>
        <v>#REF!</v>
      </c>
      <c r="AS9" s="3">
        <v>1</v>
      </c>
      <c r="AT9" s="5" t="e">
        <f>AS9*#REF!</f>
        <v>#REF!</v>
      </c>
      <c r="AU9" s="3"/>
      <c r="AV9" s="5" t="e">
        <f>AU9*#REF!</f>
        <v>#REF!</v>
      </c>
      <c r="AW9" s="3"/>
      <c r="AX9" s="5" t="e">
        <f>AW9*#REF!</f>
        <v>#REF!</v>
      </c>
      <c r="AY9" s="3"/>
      <c r="AZ9" s="5" t="e">
        <f>AY9*#REF!</f>
        <v>#REF!</v>
      </c>
      <c r="BA9" s="3"/>
      <c r="BB9" s="5" t="e">
        <f>BA9*#REF!</f>
        <v>#REF!</v>
      </c>
      <c r="BC9" s="3">
        <v>1</v>
      </c>
      <c r="BD9" s="5" t="e">
        <f>BC9*#REF!</f>
        <v>#REF!</v>
      </c>
      <c r="BE9" s="3"/>
      <c r="BF9" s="5" t="e">
        <f>BE9*#REF!</f>
        <v>#REF!</v>
      </c>
      <c r="BG9" s="3"/>
      <c r="BH9" s="5" t="e">
        <f>BG9*#REF!</f>
        <v>#REF!</v>
      </c>
      <c r="BI9" s="3"/>
      <c r="BJ9" s="5" t="e">
        <f>BI9*#REF!</f>
        <v>#REF!</v>
      </c>
      <c r="BK9" s="3"/>
      <c r="BL9" s="5" t="e">
        <f>BK9*#REF!</f>
        <v>#REF!</v>
      </c>
      <c r="BM9" s="6"/>
      <c r="BN9" s="6">
        <v>20</v>
      </c>
      <c r="BO9" s="8">
        <f>BM9*BN9</f>
        <v>0</v>
      </c>
    </row>
    <row r="10" spans="1:67" ht="20.149999999999999" customHeight="1">
      <c r="A10" s="20" t="s">
        <v>77</v>
      </c>
      <c r="B10" s="26" t="s">
        <v>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7"/>
    </row>
    <row r="11" spans="1:67" ht="20.149999999999999" customHeight="1">
      <c r="A11" s="9" t="s">
        <v>87</v>
      </c>
      <c r="B11" s="1" t="s">
        <v>74</v>
      </c>
      <c r="C11" s="2">
        <v>16</v>
      </c>
      <c r="D11" s="4" t="e">
        <f>#REF!*C11</f>
        <v>#REF!</v>
      </c>
      <c r="E11" s="2">
        <v>33</v>
      </c>
      <c r="F11" s="4" t="e">
        <f>#REF!*E11</f>
        <v>#REF!</v>
      </c>
      <c r="G11" s="3">
        <v>9</v>
      </c>
      <c r="H11" s="4" t="e">
        <f>#REF!*G11</f>
        <v>#REF!</v>
      </c>
      <c r="I11" s="3">
        <v>10</v>
      </c>
      <c r="J11" s="4" t="e">
        <f>#REF!*I11</f>
        <v>#REF!</v>
      </c>
      <c r="K11" s="3">
        <v>5</v>
      </c>
      <c r="L11" s="4" t="e">
        <f>#REF!*K11</f>
        <v>#REF!</v>
      </c>
      <c r="M11" s="3">
        <v>3</v>
      </c>
      <c r="N11" s="4" t="e">
        <f>#REF!*M11</f>
        <v>#REF!</v>
      </c>
      <c r="O11" s="3">
        <v>6</v>
      </c>
      <c r="P11" s="4" t="e">
        <f>#REF!*O11</f>
        <v>#REF!</v>
      </c>
      <c r="Q11" s="3">
        <v>6</v>
      </c>
      <c r="R11" s="4" t="e">
        <f>#REF!*Q11</f>
        <v>#REF!</v>
      </c>
      <c r="S11" s="3">
        <v>8</v>
      </c>
      <c r="T11" s="5" t="e">
        <f>S11*#REF!</f>
        <v>#REF!</v>
      </c>
      <c r="U11" s="3">
        <v>7</v>
      </c>
      <c r="V11" s="5" t="e">
        <f>U11*#REF!</f>
        <v>#REF!</v>
      </c>
      <c r="W11" s="3">
        <v>9</v>
      </c>
      <c r="X11" s="5" t="e">
        <f>W11*#REF!</f>
        <v>#REF!</v>
      </c>
      <c r="Y11" s="3">
        <v>5</v>
      </c>
      <c r="Z11" s="5" t="e">
        <f>Y11*#REF!</f>
        <v>#REF!</v>
      </c>
      <c r="AA11" s="3">
        <v>6</v>
      </c>
      <c r="AB11" s="5" t="e">
        <f>AA11*#REF!</f>
        <v>#REF!</v>
      </c>
      <c r="AC11" s="3">
        <v>9</v>
      </c>
      <c r="AD11" s="5" t="e">
        <f>AC11*#REF!</f>
        <v>#REF!</v>
      </c>
      <c r="AE11" s="3">
        <v>9</v>
      </c>
      <c r="AF11" s="5" t="e">
        <f>AE11*#REF!</f>
        <v>#REF!</v>
      </c>
      <c r="AG11" s="3">
        <v>7</v>
      </c>
      <c r="AH11" s="5" t="e">
        <f>AG11*#REF!</f>
        <v>#REF!</v>
      </c>
      <c r="AI11" s="3">
        <v>15</v>
      </c>
      <c r="AJ11" s="5" t="e">
        <f>AI11*#REF!</f>
        <v>#REF!</v>
      </c>
      <c r="AK11" s="3">
        <v>5</v>
      </c>
      <c r="AL11" s="5" t="e">
        <f>AK11*#REF!</f>
        <v>#REF!</v>
      </c>
      <c r="AM11" s="3">
        <v>13</v>
      </c>
      <c r="AN11" s="5" t="e">
        <f>AM11*#REF!</f>
        <v>#REF!</v>
      </c>
      <c r="AO11" s="3">
        <v>5</v>
      </c>
      <c r="AP11" s="5" t="e">
        <f>AO11*#REF!</f>
        <v>#REF!</v>
      </c>
      <c r="AQ11" s="3">
        <v>9</v>
      </c>
      <c r="AR11" s="5" t="e">
        <f>AQ11*#REF!</f>
        <v>#REF!</v>
      </c>
      <c r="AS11" s="3">
        <v>6</v>
      </c>
      <c r="AT11" s="5" t="e">
        <f>AS11*#REF!</f>
        <v>#REF!</v>
      </c>
      <c r="AU11" s="3">
        <v>8</v>
      </c>
      <c r="AV11" s="5" t="e">
        <f>AU11*#REF!</f>
        <v>#REF!</v>
      </c>
      <c r="AW11" s="3">
        <v>9</v>
      </c>
      <c r="AX11" s="5" t="e">
        <f>AW11*#REF!</f>
        <v>#REF!</v>
      </c>
      <c r="AY11" s="3">
        <v>6</v>
      </c>
      <c r="AZ11" s="5" t="e">
        <f>AY11*#REF!</f>
        <v>#REF!</v>
      </c>
      <c r="BA11" s="3">
        <v>5</v>
      </c>
      <c r="BB11" s="5" t="e">
        <f>BA11*#REF!</f>
        <v>#REF!</v>
      </c>
      <c r="BC11" s="3">
        <v>5</v>
      </c>
      <c r="BD11" s="5" t="e">
        <f>BC11*#REF!</f>
        <v>#REF!</v>
      </c>
      <c r="BE11" s="3">
        <v>5</v>
      </c>
      <c r="BF11" s="5" t="e">
        <f>BE11*#REF!</f>
        <v>#REF!</v>
      </c>
      <c r="BG11" s="3">
        <v>7</v>
      </c>
      <c r="BH11" s="5" t="e">
        <f>BG11*#REF!</f>
        <v>#REF!</v>
      </c>
      <c r="BI11" s="3"/>
      <c r="BJ11" s="5" t="e">
        <f>BI11*#REF!</f>
        <v>#REF!</v>
      </c>
      <c r="BK11" s="3"/>
      <c r="BL11" s="5" t="e">
        <f>BK11*#REF!</f>
        <v>#REF!</v>
      </c>
      <c r="BM11" s="6"/>
      <c r="BN11" s="6">
        <v>390</v>
      </c>
      <c r="BO11" s="8">
        <f>BM11*BN11</f>
        <v>0</v>
      </c>
    </row>
    <row r="12" spans="1:67" ht="20.149999999999999" customHeight="1">
      <c r="A12" s="9" t="s">
        <v>87</v>
      </c>
      <c r="B12" s="1" t="s">
        <v>4</v>
      </c>
      <c r="C12" s="2">
        <v>3</v>
      </c>
      <c r="D12" s="4" t="e">
        <f>#REF!*C12</f>
        <v>#REF!</v>
      </c>
      <c r="E12" s="2">
        <v>5</v>
      </c>
      <c r="F12" s="4" t="e">
        <f>#REF!*E12</f>
        <v>#REF!</v>
      </c>
      <c r="G12" s="3">
        <v>3</v>
      </c>
      <c r="H12" s="4" t="e">
        <f>#REF!*G12</f>
        <v>#REF!</v>
      </c>
      <c r="I12" s="3">
        <v>3</v>
      </c>
      <c r="J12" s="4" t="e">
        <f>#REF!*I12</f>
        <v>#REF!</v>
      </c>
      <c r="K12" s="3">
        <v>2</v>
      </c>
      <c r="L12" s="4" t="e">
        <f>#REF!*K12</f>
        <v>#REF!</v>
      </c>
      <c r="M12" s="3">
        <v>7</v>
      </c>
      <c r="N12" s="4" t="e">
        <f>#REF!*M12</f>
        <v>#REF!</v>
      </c>
      <c r="O12" s="3">
        <v>4</v>
      </c>
      <c r="P12" s="4" t="e">
        <f>#REF!*O12</f>
        <v>#REF!</v>
      </c>
      <c r="Q12" s="3">
        <v>7</v>
      </c>
      <c r="R12" s="4" t="e">
        <f>#REF!*Q12</f>
        <v>#REF!</v>
      </c>
      <c r="S12" s="3">
        <v>5</v>
      </c>
      <c r="T12" s="5" t="e">
        <f>S12*#REF!</f>
        <v>#REF!</v>
      </c>
      <c r="U12" s="3">
        <v>3</v>
      </c>
      <c r="V12" s="5" t="e">
        <f>U12*#REF!</f>
        <v>#REF!</v>
      </c>
      <c r="W12" s="3"/>
      <c r="X12" s="5" t="e">
        <f>W12*#REF!</f>
        <v>#REF!</v>
      </c>
      <c r="Y12" s="3">
        <v>7</v>
      </c>
      <c r="Z12" s="5" t="e">
        <f>Y12*#REF!</f>
        <v>#REF!</v>
      </c>
      <c r="AA12" s="3">
        <v>5</v>
      </c>
      <c r="AB12" s="5" t="e">
        <f>AA12*#REF!</f>
        <v>#REF!</v>
      </c>
      <c r="AC12" s="3">
        <v>3</v>
      </c>
      <c r="AD12" s="5" t="e">
        <f>AC12*#REF!</f>
        <v>#REF!</v>
      </c>
      <c r="AE12" s="3">
        <v>2</v>
      </c>
      <c r="AF12" s="5" t="e">
        <f>AE12*#REF!</f>
        <v>#REF!</v>
      </c>
      <c r="AG12" s="3">
        <v>2</v>
      </c>
      <c r="AH12" s="5" t="e">
        <f>AG12*#REF!</f>
        <v>#REF!</v>
      </c>
      <c r="AI12" s="3">
        <v>6</v>
      </c>
      <c r="AJ12" s="5" t="e">
        <f>AI12*#REF!</f>
        <v>#REF!</v>
      </c>
      <c r="AK12" s="3">
        <v>3</v>
      </c>
      <c r="AL12" s="5" t="e">
        <f>AK12*#REF!</f>
        <v>#REF!</v>
      </c>
      <c r="AM12" s="3">
        <v>5</v>
      </c>
      <c r="AN12" s="5" t="e">
        <f>AM12*#REF!</f>
        <v>#REF!</v>
      </c>
      <c r="AO12" s="3">
        <v>4</v>
      </c>
      <c r="AP12" s="5" t="e">
        <f>AO12*#REF!</f>
        <v>#REF!</v>
      </c>
      <c r="AQ12" s="3">
        <v>3</v>
      </c>
      <c r="AR12" s="5" t="e">
        <f>AQ12*#REF!</f>
        <v>#REF!</v>
      </c>
      <c r="AS12" s="3">
        <v>2</v>
      </c>
      <c r="AT12" s="5" t="e">
        <f>AS12*#REF!</f>
        <v>#REF!</v>
      </c>
      <c r="AU12" s="3">
        <v>6</v>
      </c>
      <c r="AV12" s="5" t="e">
        <f>AU12*#REF!</f>
        <v>#REF!</v>
      </c>
      <c r="AW12" s="3">
        <v>3</v>
      </c>
      <c r="AX12" s="5" t="e">
        <f>AW12*#REF!</f>
        <v>#REF!</v>
      </c>
      <c r="AY12" s="3">
        <v>1</v>
      </c>
      <c r="AZ12" s="5" t="e">
        <f>AY12*#REF!</f>
        <v>#REF!</v>
      </c>
      <c r="BA12" s="3"/>
      <c r="BB12" s="5" t="e">
        <f>BA12*#REF!</f>
        <v>#REF!</v>
      </c>
      <c r="BC12" s="3"/>
      <c r="BD12" s="5" t="e">
        <f>BC12*#REF!</f>
        <v>#REF!</v>
      </c>
      <c r="BE12" s="3">
        <v>1</v>
      </c>
      <c r="BF12" s="5" t="e">
        <f>BE12*#REF!</f>
        <v>#REF!</v>
      </c>
      <c r="BG12" s="3">
        <v>5</v>
      </c>
      <c r="BH12" s="5" t="e">
        <f>BG12*#REF!</f>
        <v>#REF!</v>
      </c>
      <c r="BI12" s="3"/>
      <c r="BJ12" s="5" t="e">
        <f>BI12*#REF!</f>
        <v>#REF!</v>
      </c>
      <c r="BK12" s="3"/>
      <c r="BL12" s="5" t="e">
        <f>BK12*#REF!</f>
        <v>#REF!</v>
      </c>
      <c r="BM12" s="6"/>
      <c r="BN12" s="6">
        <v>110</v>
      </c>
      <c r="BO12" s="8">
        <f>BM12*BN12</f>
        <v>0</v>
      </c>
    </row>
    <row r="13" spans="1:67" ht="20.149999999999999" customHeight="1">
      <c r="A13" s="9" t="s">
        <v>87</v>
      </c>
      <c r="B13" s="1" t="s">
        <v>3</v>
      </c>
      <c r="C13" s="2">
        <v>6</v>
      </c>
      <c r="D13" s="4" t="e">
        <f>#REF!*C13</f>
        <v>#REF!</v>
      </c>
      <c r="E13" s="2">
        <v>1</v>
      </c>
      <c r="F13" s="4" t="e">
        <f>#REF!*E13</f>
        <v>#REF!</v>
      </c>
      <c r="G13" s="3">
        <v>2</v>
      </c>
      <c r="H13" s="4" t="e">
        <f>#REF!*G13</f>
        <v>#REF!</v>
      </c>
      <c r="I13" s="3"/>
      <c r="J13" s="4" t="e">
        <f>#REF!*I13</f>
        <v>#REF!</v>
      </c>
      <c r="K13" s="3">
        <v>1</v>
      </c>
      <c r="L13" s="4" t="e">
        <f>#REF!*K13</f>
        <v>#REF!</v>
      </c>
      <c r="M13" s="3"/>
      <c r="N13" s="4" t="e">
        <f>#REF!*M13</f>
        <v>#REF!</v>
      </c>
      <c r="O13" s="3">
        <v>1</v>
      </c>
      <c r="P13" s="4" t="e">
        <f>#REF!*O13</f>
        <v>#REF!</v>
      </c>
      <c r="Q13" s="3"/>
      <c r="R13" s="4" t="e">
        <f>#REF!*Q13</f>
        <v>#REF!</v>
      </c>
      <c r="S13" s="3">
        <v>1</v>
      </c>
      <c r="T13" s="5" t="e">
        <f>S13*#REF!</f>
        <v>#REF!</v>
      </c>
      <c r="U13" s="3"/>
      <c r="V13" s="5" t="e">
        <f>U13*#REF!</f>
        <v>#REF!</v>
      </c>
      <c r="W13" s="3">
        <v>1</v>
      </c>
      <c r="X13" s="5" t="e">
        <f>W13*#REF!</f>
        <v>#REF!</v>
      </c>
      <c r="Y13" s="3">
        <v>2</v>
      </c>
      <c r="Z13" s="5" t="e">
        <f>Y13*#REF!</f>
        <v>#REF!</v>
      </c>
      <c r="AA13" s="3"/>
      <c r="AB13" s="5" t="e">
        <f>AA13*#REF!</f>
        <v>#REF!</v>
      </c>
      <c r="AC13" s="3">
        <v>1</v>
      </c>
      <c r="AD13" s="5" t="e">
        <f>AC13*#REF!</f>
        <v>#REF!</v>
      </c>
      <c r="AE13" s="3"/>
      <c r="AF13" s="5" t="e">
        <f>AE13*#REF!</f>
        <v>#REF!</v>
      </c>
      <c r="AG13" s="3"/>
      <c r="AH13" s="5" t="e">
        <f>AG13*#REF!</f>
        <v>#REF!</v>
      </c>
      <c r="AI13" s="3">
        <v>8</v>
      </c>
      <c r="AJ13" s="5" t="e">
        <f>AI13*#REF!</f>
        <v>#REF!</v>
      </c>
      <c r="AK13" s="3">
        <v>1</v>
      </c>
      <c r="AL13" s="5" t="e">
        <f>AK13*#REF!</f>
        <v>#REF!</v>
      </c>
      <c r="AM13" s="3">
        <v>3</v>
      </c>
      <c r="AN13" s="5" t="e">
        <f>AM13*#REF!</f>
        <v>#REF!</v>
      </c>
      <c r="AO13" s="3">
        <v>4</v>
      </c>
      <c r="AP13" s="5" t="e">
        <f>AO13*#REF!</f>
        <v>#REF!</v>
      </c>
      <c r="AQ13" s="3">
        <v>6</v>
      </c>
      <c r="AR13" s="5" t="e">
        <f>AQ13*#REF!</f>
        <v>#REF!</v>
      </c>
      <c r="AS13" s="3">
        <v>1</v>
      </c>
      <c r="AT13" s="5" t="e">
        <f>AS13*#REF!</f>
        <v>#REF!</v>
      </c>
      <c r="AU13" s="3">
        <v>2</v>
      </c>
      <c r="AV13" s="5" t="e">
        <f>AU13*#REF!</f>
        <v>#REF!</v>
      </c>
      <c r="AW13" s="3">
        <v>1</v>
      </c>
      <c r="AX13" s="5" t="e">
        <f>AW13*#REF!</f>
        <v>#REF!</v>
      </c>
      <c r="AY13" s="3">
        <v>2</v>
      </c>
      <c r="AZ13" s="5" t="e">
        <f>AY13*#REF!</f>
        <v>#REF!</v>
      </c>
      <c r="BA13" s="3"/>
      <c r="BB13" s="5" t="e">
        <f>BA13*#REF!</f>
        <v>#REF!</v>
      </c>
      <c r="BC13" s="3"/>
      <c r="BD13" s="5" t="e">
        <f>BC13*#REF!</f>
        <v>#REF!</v>
      </c>
      <c r="BE13" s="3">
        <v>1</v>
      </c>
      <c r="BF13" s="5" t="e">
        <f>BE13*#REF!</f>
        <v>#REF!</v>
      </c>
      <c r="BG13" s="3">
        <v>1</v>
      </c>
      <c r="BH13" s="5" t="e">
        <f>BG13*#REF!</f>
        <v>#REF!</v>
      </c>
      <c r="BI13" s="3"/>
      <c r="BJ13" s="5" t="e">
        <f>BI13*#REF!</f>
        <v>#REF!</v>
      </c>
      <c r="BK13" s="3"/>
      <c r="BL13" s="5" t="e">
        <f>BK13*#REF!</f>
        <v>#REF!</v>
      </c>
      <c r="BM13" s="6"/>
      <c r="BN13" s="6">
        <v>75</v>
      </c>
      <c r="BO13" s="8">
        <f>BM13*BN13</f>
        <v>0</v>
      </c>
    </row>
    <row r="14" spans="1:67" ht="20.149999999999999" customHeight="1">
      <c r="A14" s="20" t="s">
        <v>78</v>
      </c>
      <c r="B14" s="26" t="s">
        <v>67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7"/>
    </row>
    <row r="15" spans="1:67" ht="20.149999999999999" customHeight="1">
      <c r="A15" s="34" t="s">
        <v>97</v>
      </c>
      <c r="B15" s="61" t="s">
        <v>102</v>
      </c>
      <c r="C15" s="2"/>
      <c r="D15" s="4" t="e">
        <f>#REF!*C15</f>
        <v>#REF!</v>
      </c>
      <c r="E15" s="2"/>
      <c r="F15" s="4" t="e">
        <f>#REF!*E15</f>
        <v>#REF!</v>
      </c>
      <c r="G15" s="3"/>
      <c r="H15" s="4" t="e">
        <f>#REF!*G15</f>
        <v>#REF!</v>
      </c>
      <c r="I15" s="3"/>
      <c r="J15" s="4" t="e">
        <f>#REF!*I15</f>
        <v>#REF!</v>
      </c>
      <c r="K15" s="3"/>
      <c r="L15" s="4" t="e">
        <f>#REF!*K15</f>
        <v>#REF!</v>
      </c>
      <c r="M15" s="3"/>
      <c r="N15" s="4" t="e">
        <f>#REF!*M15</f>
        <v>#REF!</v>
      </c>
      <c r="O15" s="3"/>
      <c r="P15" s="4" t="e">
        <f>#REF!*O15</f>
        <v>#REF!</v>
      </c>
      <c r="Q15" s="3"/>
      <c r="R15" s="4" t="e">
        <f>#REF!*Q15</f>
        <v>#REF!</v>
      </c>
      <c r="S15" s="3"/>
      <c r="T15" s="5" t="e">
        <f>S15*#REF!</f>
        <v>#REF!</v>
      </c>
      <c r="U15" s="3"/>
      <c r="V15" s="5" t="e">
        <f>U15*#REF!</f>
        <v>#REF!</v>
      </c>
      <c r="W15" s="3"/>
      <c r="X15" s="5" t="e">
        <f>W15*#REF!</f>
        <v>#REF!</v>
      </c>
      <c r="Y15" s="3"/>
      <c r="Z15" s="5" t="e">
        <f>Y15*#REF!</f>
        <v>#REF!</v>
      </c>
      <c r="AA15" s="3"/>
      <c r="AB15" s="5" t="e">
        <f>AA15*#REF!</f>
        <v>#REF!</v>
      </c>
      <c r="AC15" s="3"/>
      <c r="AD15" s="5" t="e">
        <f>AC15*#REF!</f>
        <v>#REF!</v>
      </c>
      <c r="AE15" s="3"/>
      <c r="AF15" s="5" t="e">
        <f>AE15*#REF!</f>
        <v>#REF!</v>
      </c>
      <c r="AG15" s="3"/>
      <c r="AH15" s="5" t="e">
        <f>AG15*#REF!</f>
        <v>#REF!</v>
      </c>
      <c r="AI15" s="3"/>
      <c r="AJ15" s="5" t="e">
        <f>AI15*#REF!</f>
        <v>#REF!</v>
      </c>
      <c r="AK15" s="3"/>
      <c r="AL15" s="5" t="e">
        <f>AK15*#REF!</f>
        <v>#REF!</v>
      </c>
      <c r="AM15" s="3"/>
      <c r="AN15" s="5" t="e">
        <f>AM15*#REF!</f>
        <v>#REF!</v>
      </c>
      <c r="AO15" s="3"/>
      <c r="AP15" s="5" t="e">
        <f>AO15*#REF!</f>
        <v>#REF!</v>
      </c>
      <c r="AQ15" s="3"/>
      <c r="AR15" s="5" t="e">
        <f>AQ15*#REF!</f>
        <v>#REF!</v>
      </c>
      <c r="AS15" s="3"/>
      <c r="AT15" s="5" t="e">
        <f>AS15*#REF!</f>
        <v>#REF!</v>
      </c>
      <c r="AU15" s="3"/>
      <c r="AV15" s="5" t="e">
        <f>AU15*#REF!</f>
        <v>#REF!</v>
      </c>
      <c r="AW15" s="3"/>
      <c r="AX15" s="5" t="e">
        <f>AW15*#REF!</f>
        <v>#REF!</v>
      </c>
      <c r="AY15" s="3"/>
      <c r="AZ15" s="5" t="e">
        <f>AY15*#REF!</f>
        <v>#REF!</v>
      </c>
      <c r="BA15" s="3"/>
      <c r="BB15" s="5" t="e">
        <f>BA15*#REF!</f>
        <v>#REF!</v>
      </c>
      <c r="BC15" s="3"/>
      <c r="BD15" s="5" t="e">
        <f>BC15*#REF!</f>
        <v>#REF!</v>
      </c>
      <c r="BE15" s="3"/>
      <c r="BF15" s="5" t="e">
        <f>BE15*#REF!</f>
        <v>#REF!</v>
      </c>
      <c r="BG15" s="3"/>
      <c r="BH15" s="5" t="e">
        <f>BG15*#REF!</f>
        <v>#REF!</v>
      </c>
      <c r="BI15" s="3"/>
      <c r="BJ15" s="5" t="e">
        <f>BI15*#REF!</f>
        <v>#REF!</v>
      </c>
      <c r="BK15" s="3"/>
      <c r="BL15" s="5" t="e">
        <f>BK15*#REF!</f>
        <v>#REF!</v>
      </c>
      <c r="BM15" s="6"/>
      <c r="BN15" s="6">
        <v>30</v>
      </c>
      <c r="BO15" s="8">
        <f>BM15*BN15</f>
        <v>0</v>
      </c>
    </row>
    <row r="16" spans="1:67" ht="20.149999999999999" customHeight="1">
      <c r="A16" s="34" t="s">
        <v>98</v>
      </c>
      <c r="B16" s="61" t="s">
        <v>103</v>
      </c>
      <c r="C16" s="2"/>
      <c r="D16" s="4"/>
      <c r="E16" s="2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  <c r="S16" s="3"/>
      <c r="T16" s="5"/>
      <c r="U16" s="3"/>
      <c r="V16" s="5"/>
      <c r="W16" s="3"/>
      <c r="X16" s="5"/>
      <c r="Y16" s="3"/>
      <c r="Z16" s="5"/>
      <c r="AA16" s="3"/>
      <c r="AB16" s="5"/>
      <c r="AC16" s="3"/>
      <c r="AD16" s="5"/>
      <c r="AE16" s="3"/>
      <c r="AF16" s="5"/>
      <c r="AG16" s="3"/>
      <c r="AH16" s="5"/>
      <c r="AI16" s="3"/>
      <c r="AJ16" s="5"/>
      <c r="AK16" s="3"/>
      <c r="AL16" s="5"/>
      <c r="AM16" s="3"/>
      <c r="AN16" s="5"/>
      <c r="AO16" s="3"/>
      <c r="AP16" s="5"/>
      <c r="AQ16" s="3"/>
      <c r="AR16" s="5"/>
      <c r="AS16" s="3"/>
      <c r="AT16" s="5"/>
      <c r="AU16" s="3"/>
      <c r="AV16" s="5"/>
      <c r="AW16" s="3"/>
      <c r="AX16" s="5"/>
      <c r="AY16" s="3"/>
      <c r="AZ16" s="5"/>
      <c r="BA16" s="3"/>
      <c r="BB16" s="5"/>
      <c r="BC16" s="3"/>
      <c r="BD16" s="5"/>
      <c r="BE16" s="3"/>
      <c r="BF16" s="5"/>
      <c r="BG16" s="3"/>
      <c r="BH16" s="5"/>
      <c r="BI16" s="3"/>
      <c r="BJ16" s="5"/>
      <c r="BK16" s="3"/>
      <c r="BL16" s="5"/>
      <c r="BM16" s="6"/>
      <c r="BN16" s="6">
        <v>50</v>
      </c>
      <c r="BO16" s="8">
        <f>BM16*BN16</f>
        <v>0</v>
      </c>
    </row>
    <row r="17" spans="1:67" ht="20.149999999999999" customHeight="1">
      <c r="A17" s="34" t="s">
        <v>99</v>
      </c>
      <c r="B17" s="61" t="s">
        <v>104</v>
      </c>
      <c r="C17" s="2"/>
      <c r="D17" s="4"/>
      <c r="E17" s="2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5"/>
      <c r="U17" s="3"/>
      <c r="V17" s="5"/>
      <c r="W17" s="3"/>
      <c r="X17" s="5"/>
      <c r="Y17" s="3"/>
      <c r="Z17" s="5"/>
      <c r="AA17" s="3"/>
      <c r="AB17" s="5"/>
      <c r="AC17" s="3"/>
      <c r="AD17" s="5"/>
      <c r="AE17" s="3"/>
      <c r="AF17" s="5"/>
      <c r="AG17" s="3"/>
      <c r="AH17" s="5"/>
      <c r="AI17" s="3"/>
      <c r="AJ17" s="5"/>
      <c r="AK17" s="3"/>
      <c r="AL17" s="5"/>
      <c r="AM17" s="3"/>
      <c r="AN17" s="5"/>
      <c r="AO17" s="3"/>
      <c r="AP17" s="5"/>
      <c r="AQ17" s="3"/>
      <c r="AR17" s="5"/>
      <c r="AS17" s="3"/>
      <c r="AT17" s="5"/>
      <c r="AU17" s="3"/>
      <c r="AV17" s="5"/>
      <c r="AW17" s="3"/>
      <c r="AX17" s="5"/>
      <c r="AY17" s="3"/>
      <c r="AZ17" s="5"/>
      <c r="BA17" s="3"/>
      <c r="BB17" s="5"/>
      <c r="BC17" s="3"/>
      <c r="BD17" s="5"/>
      <c r="BE17" s="3"/>
      <c r="BF17" s="5"/>
      <c r="BG17" s="3"/>
      <c r="BH17" s="5"/>
      <c r="BI17" s="3"/>
      <c r="BJ17" s="5"/>
      <c r="BK17" s="3"/>
      <c r="BL17" s="5"/>
      <c r="BM17" s="6"/>
      <c r="BN17" s="6">
        <v>50</v>
      </c>
      <c r="BO17" s="8">
        <f>BM17*BN17</f>
        <v>0</v>
      </c>
    </row>
    <row r="18" spans="1:67" ht="20.149999999999999" customHeight="1">
      <c r="A18" s="34" t="s">
        <v>100</v>
      </c>
      <c r="B18" s="61" t="s">
        <v>105</v>
      </c>
      <c r="C18" s="2"/>
      <c r="D18" s="4"/>
      <c r="E18" s="2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5"/>
      <c r="U18" s="3"/>
      <c r="V18" s="5"/>
      <c r="W18" s="3"/>
      <c r="X18" s="5"/>
      <c r="Y18" s="3"/>
      <c r="Z18" s="5"/>
      <c r="AA18" s="3"/>
      <c r="AB18" s="5"/>
      <c r="AC18" s="3"/>
      <c r="AD18" s="5"/>
      <c r="AE18" s="3"/>
      <c r="AF18" s="5"/>
      <c r="AG18" s="3"/>
      <c r="AH18" s="5"/>
      <c r="AI18" s="3"/>
      <c r="AJ18" s="5"/>
      <c r="AK18" s="3"/>
      <c r="AL18" s="5"/>
      <c r="AM18" s="3"/>
      <c r="AN18" s="5"/>
      <c r="AO18" s="3"/>
      <c r="AP18" s="5"/>
      <c r="AQ18" s="3"/>
      <c r="AR18" s="5"/>
      <c r="AS18" s="3"/>
      <c r="AT18" s="5"/>
      <c r="AU18" s="3"/>
      <c r="AV18" s="5"/>
      <c r="AW18" s="3"/>
      <c r="AX18" s="5"/>
      <c r="AY18" s="3"/>
      <c r="AZ18" s="5"/>
      <c r="BA18" s="3"/>
      <c r="BB18" s="5"/>
      <c r="BC18" s="3"/>
      <c r="BD18" s="5"/>
      <c r="BE18" s="3"/>
      <c r="BF18" s="5"/>
      <c r="BG18" s="3"/>
      <c r="BH18" s="5"/>
      <c r="BI18" s="3"/>
      <c r="BJ18" s="5"/>
      <c r="BK18" s="3"/>
      <c r="BL18" s="5"/>
      <c r="BM18" s="6"/>
      <c r="BN18" s="6">
        <v>20</v>
      </c>
      <c r="BO18" s="8">
        <f>BM18*BN18</f>
        <v>0</v>
      </c>
    </row>
    <row r="19" spans="1:67" ht="20.149999999999999" customHeight="1">
      <c r="A19" s="34" t="s">
        <v>101</v>
      </c>
      <c r="B19" s="61" t="s">
        <v>106</v>
      </c>
      <c r="C19" s="2"/>
      <c r="D19" s="4"/>
      <c r="E19" s="2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5"/>
      <c r="U19" s="3"/>
      <c r="V19" s="5"/>
      <c r="W19" s="3"/>
      <c r="X19" s="5"/>
      <c r="Y19" s="3"/>
      <c r="Z19" s="5"/>
      <c r="AA19" s="3"/>
      <c r="AB19" s="5"/>
      <c r="AC19" s="3"/>
      <c r="AD19" s="5"/>
      <c r="AE19" s="3"/>
      <c r="AF19" s="5"/>
      <c r="AG19" s="3"/>
      <c r="AH19" s="5"/>
      <c r="AI19" s="3"/>
      <c r="AJ19" s="5"/>
      <c r="AK19" s="3"/>
      <c r="AL19" s="5"/>
      <c r="AM19" s="3"/>
      <c r="AN19" s="5"/>
      <c r="AO19" s="3"/>
      <c r="AP19" s="5"/>
      <c r="AQ19" s="3"/>
      <c r="AR19" s="5"/>
      <c r="AS19" s="3"/>
      <c r="AT19" s="5"/>
      <c r="AU19" s="3"/>
      <c r="AV19" s="5"/>
      <c r="AW19" s="3"/>
      <c r="AX19" s="5"/>
      <c r="AY19" s="3"/>
      <c r="AZ19" s="5"/>
      <c r="BA19" s="3"/>
      <c r="BB19" s="5"/>
      <c r="BC19" s="3"/>
      <c r="BD19" s="5"/>
      <c r="BE19" s="3"/>
      <c r="BF19" s="5"/>
      <c r="BG19" s="3"/>
      <c r="BH19" s="5"/>
      <c r="BI19" s="3"/>
      <c r="BJ19" s="5"/>
      <c r="BK19" s="3"/>
      <c r="BL19" s="5"/>
      <c r="BM19" s="6"/>
      <c r="BN19" s="6">
        <v>20</v>
      </c>
      <c r="BO19" s="8">
        <f>BM19*BN19</f>
        <v>0</v>
      </c>
    </row>
    <row r="20" spans="1:67" ht="20.149999999999999" customHeight="1">
      <c r="A20" s="20" t="s">
        <v>79</v>
      </c>
      <c r="B20" s="62" t="s">
        <v>68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7"/>
    </row>
    <row r="21" spans="1:67" ht="20.149999999999999" customHeight="1">
      <c r="A21" s="34" t="s">
        <v>107</v>
      </c>
      <c r="B21" s="61" t="s">
        <v>102</v>
      </c>
      <c r="C21" s="2"/>
      <c r="D21" s="4" t="e">
        <f>#REF!*C21</f>
        <v>#REF!</v>
      </c>
      <c r="E21" s="2"/>
      <c r="F21" s="4" t="e">
        <f>#REF!*E21</f>
        <v>#REF!</v>
      </c>
      <c r="G21" s="3"/>
      <c r="H21" s="4" t="e">
        <f>#REF!*G21</f>
        <v>#REF!</v>
      </c>
      <c r="I21" s="3"/>
      <c r="J21" s="4" t="e">
        <f>#REF!*I21</f>
        <v>#REF!</v>
      </c>
      <c r="K21" s="3"/>
      <c r="L21" s="4" t="e">
        <f>#REF!*K21</f>
        <v>#REF!</v>
      </c>
      <c r="M21" s="3"/>
      <c r="N21" s="4" t="e">
        <f>#REF!*M21</f>
        <v>#REF!</v>
      </c>
      <c r="O21" s="3"/>
      <c r="P21" s="4" t="e">
        <f>#REF!*O21</f>
        <v>#REF!</v>
      </c>
      <c r="Q21" s="3"/>
      <c r="R21" s="4" t="e">
        <f>#REF!*Q21</f>
        <v>#REF!</v>
      </c>
      <c r="S21" s="3"/>
      <c r="T21" s="5" t="e">
        <f>S21*#REF!</f>
        <v>#REF!</v>
      </c>
      <c r="U21" s="3"/>
      <c r="V21" s="5" t="e">
        <f>U21*#REF!</f>
        <v>#REF!</v>
      </c>
      <c r="W21" s="3"/>
      <c r="X21" s="5" t="e">
        <f>W21*#REF!</f>
        <v>#REF!</v>
      </c>
      <c r="Y21" s="3"/>
      <c r="Z21" s="5" t="e">
        <f>Y21*#REF!</f>
        <v>#REF!</v>
      </c>
      <c r="AA21" s="3"/>
      <c r="AB21" s="5" t="e">
        <f>AA21*#REF!</f>
        <v>#REF!</v>
      </c>
      <c r="AC21" s="3"/>
      <c r="AD21" s="5" t="e">
        <f>AC21*#REF!</f>
        <v>#REF!</v>
      </c>
      <c r="AE21" s="3"/>
      <c r="AF21" s="5" t="e">
        <f>AE21*#REF!</f>
        <v>#REF!</v>
      </c>
      <c r="AG21" s="3"/>
      <c r="AH21" s="5" t="e">
        <f>AG21*#REF!</f>
        <v>#REF!</v>
      </c>
      <c r="AI21" s="3"/>
      <c r="AJ21" s="5" t="e">
        <f>AI21*#REF!</f>
        <v>#REF!</v>
      </c>
      <c r="AK21" s="3"/>
      <c r="AL21" s="5" t="e">
        <f>AK21*#REF!</f>
        <v>#REF!</v>
      </c>
      <c r="AM21" s="3"/>
      <c r="AN21" s="5" t="e">
        <f>AM21*#REF!</f>
        <v>#REF!</v>
      </c>
      <c r="AO21" s="3"/>
      <c r="AP21" s="5" t="e">
        <f>AO21*#REF!</f>
        <v>#REF!</v>
      </c>
      <c r="AQ21" s="3"/>
      <c r="AR21" s="5" t="e">
        <f>AQ21*#REF!</f>
        <v>#REF!</v>
      </c>
      <c r="AS21" s="3"/>
      <c r="AT21" s="5" t="e">
        <f>AS21*#REF!</f>
        <v>#REF!</v>
      </c>
      <c r="AU21" s="3"/>
      <c r="AV21" s="5" t="e">
        <f>AU21*#REF!</f>
        <v>#REF!</v>
      </c>
      <c r="AW21" s="3"/>
      <c r="AX21" s="5" t="e">
        <f>AW21*#REF!</f>
        <v>#REF!</v>
      </c>
      <c r="AY21" s="3"/>
      <c r="AZ21" s="5" t="e">
        <f>AY21*#REF!</f>
        <v>#REF!</v>
      </c>
      <c r="BA21" s="3"/>
      <c r="BB21" s="5" t="e">
        <f>BA21*#REF!</f>
        <v>#REF!</v>
      </c>
      <c r="BC21" s="3"/>
      <c r="BD21" s="5" t="e">
        <f>BC21*#REF!</f>
        <v>#REF!</v>
      </c>
      <c r="BE21" s="3"/>
      <c r="BF21" s="5" t="e">
        <f>BE21*#REF!</f>
        <v>#REF!</v>
      </c>
      <c r="BG21" s="3"/>
      <c r="BH21" s="5" t="e">
        <f>BG21*#REF!</f>
        <v>#REF!</v>
      </c>
      <c r="BI21" s="3"/>
      <c r="BJ21" s="5" t="e">
        <f>BI21*#REF!</f>
        <v>#REF!</v>
      </c>
      <c r="BK21" s="3"/>
      <c r="BL21" s="5" t="e">
        <f>BK21*#REF!</f>
        <v>#REF!</v>
      </c>
      <c r="BM21" s="6"/>
      <c r="BN21" s="6">
        <v>10</v>
      </c>
      <c r="BO21" s="8">
        <f>BM21*BN21</f>
        <v>0</v>
      </c>
    </row>
    <row r="22" spans="1:67" ht="20.149999999999999" customHeight="1">
      <c r="A22" s="34" t="s">
        <v>108</v>
      </c>
      <c r="B22" s="61" t="s">
        <v>103</v>
      </c>
      <c r="C22" s="2"/>
      <c r="D22" s="4"/>
      <c r="E22" s="2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5"/>
      <c r="U22" s="3"/>
      <c r="V22" s="5"/>
      <c r="W22" s="3"/>
      <c r="X22" s="5"/>
      <c r="Y22" s="3"/>
      <c r="Z22" s="5"/>
      <c r="AA22" s="3"/>
      <c r="AB22" s="5"/>
      <c r="AC22" s="3"/>
      <c r="AD22" s="5"/>
      <c r="AE22" s="3"/>
      <c r="AF22" s="5"/>
      <c r="AG22" s="3"/>
      <c r="AH22" s="5"/>
      <c r="AI22" s="3"/>
      <c r="AJ22" s="5"/>
      <c r="AK22" s="3"/>
      <c r="AL22" s="5"/>
      <c r="AM22" s="3"/>
      <c r="AN22" s="5"/>
      <c r="AO22" s="3"/>
      <c r="AP22" s="5"/>
      <c r="AQ22" s="3"/>
      <c r="AR22" s="5"/>
      <c r="AS22" s="3"/>
      <c r="AT22" s="5"/>
      <c r="AU22" s="3"/>
      <c r="AV22" s="5"/>
      <c r="AW22" s="3"/>
      <c r="AX22" s="5"/>
      <c r="AY22" s="3"/>
      <c r="AZ22" s="5"/>
      <c r="BA22" s="3"/>
      <c r="BB22" s="5"/>
      <c r="BC22" s="3"/>
      <c r="BD22" s="5"/>
      <c r="BE22" s="3"/>
      <c r="BF22" s="5"/>
      <c r="BG22" s="3"/>
      <c r="BH22" s="5"/>
      <c r="BI22" s="3"/>
      <c r="BJ22" s="5"/>
      <c r="BK22" s="3"/>
      <c r="BL22" s="5"/>
      <c r="BM22" s="6"/>
      <c r="BN22" s="6">
        <v>5</v>
      </c>
      <c r="BO22" s="8">
        <f>BM22*BN22</f>
        <v>0</v>
      </c>
    </row>
    <row r="23" spans="1:67" ht="20.149999999999999" customHeight="1">
      <c r="A23" s="34" t="s">
        <v>109</v>
      </c>
      <c r="B23" s="61" t="s">
        <v>104</v>
      </c>
      <c r="C23" s="2"/>
      <c r="D23" s="4"/>
      <c r="E23" s="2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5"/>
      <c r="U23" s="3"/>
      <c r="V23" s="5"/>
      <c r="W23" s="3"/>
      <c r="X23" s="5"/>
      <c r="Y23" s="3"/>
      <c r="Z23" s="5"/>
      <c r="AA23" s="3"/>
      <c r="AB23" s="5"/>
      <c r="AC23" s="3"/>
      <c r="AD23" s="5"/>
      <c r="AE23" s="3"/>
      <c r="AF23" s="5"/>
      <c r="AG23" s="3"/>
      <c r="AH23" s="5"/>
      <c r="AI23" s="3"/>
      <c r="AJ23" s="5"/>
      <c r="AK23" s="3"/>
      <c r="AL23" s="5"/>
      <c r="AM23" s="3"/>
      <c r="AN23" s="5"/>
      <c r="AO23" s="3"/>
      <c r="AP23" s="5"/>
      <c r="AQ23" s="3"/>
      <c r="AR23" s="5"/>
      <c r="AS23" s="3"/>
      <c r="AT23" s="5"/>
      <c r="AU23" s="3"/>
      <c r="AV23" s="5"/>
      <c r="AW23" s="3"/>
      <c r="AX23" s="5"/>
      <c r="AY23" s="3"/>
      <c r="AZ23" s="5"/>
      <c r="BA23" s="3"/>
      <c r="BB23" s="5"/>
      <c r="BC23" s="3"/>
      <c r="BD23" s="5"/>
      <c r="BE23" s="3"/>
      <c r="BF23" s="5"/>
      <c r="BG23" s="3"/>
      <c r="BH23" s="5"/>
      <c r="BI23" s="3"/>
      <c r="BJ23" s="5"/>
      <c r="BK23" s="3"/>
      <c r="BL23" s="5"/>
      <c r="BM23" s="6"/>
      <c r="BN23" s="6">
        <v>5</v>
      </c>
      <c r="BO23" s="8">
        <f>BM23*BN23</f>
        <v>0</v>
      </c>
    </row>
    <row r="24" spans="1:67" ht="20.149999999999999" customHeight="1">
      <c r="A24" s="34" t="s">
        <v>110</v>
      </c>
      <c r="B24" s="61" t="s">
        <v>105</v>
      </c>
      <c r="C24" s="2"/>
      <c r="D24" s="4"/>
      <c r="E24" s="2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3"/>
      <c r="AP24" s="5"/>
      <c r="AQ24" s="3"/>
      <c r="AR24" s="5"/>
      <c r="AS24" s="3"/>
      <c r="AT24" s="5"/>
      <c r="AU24" s="3"/>
      <c r="AV24" s="5"/>
      <c r="AW24" s="3"/>
      <c r="AX24" s="5"/>
      <c r="AY24" s="3"/>
      <c r="AZ24" s="5"/>
      <c r="BA24" s="3"/>
      <c r="BB24" s="5"/>
      <c r="BC24" s="3"/>
      <c r="BD24" s="5"/>
      <c r="BE24" s="3"/>
      <c r="BF24" s="5"/>
      <c r="BG24" s="3"/>
      <c r="BH24" s="5"/>
      <c r="BI24" s="3"/>
      <c r="BJ24" s="5"/>
      <c r="BK24" s="3"/>
      <c r="BL24" s="5"/>
      <c r="BM24" s="6"/>
      <c r="BN24" s="6">
        <v>3</v>
      </c>
      <c r="BO24" s="8">
        <f>BM24*BN24</f>
        <v>0</v>
      </c>
    </row>
    <row r="25" spans="1:67" ht="20.149999999999999" customHeight="1">
      <c r="A25" s="34" t="s">
        <v>111</v>
      </c>
      <c r="B25" s="61" t="s">
        <v>106</v>
      </c>
      <c r="C25" s="2"/>
      <c r="D25" s="4"/>
      <c r="E25" s="2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5"/>
      <c r="U25" s="3"/>
      <c r="V25" s="5"/>
      <c r="W25" s="3"/>
      <c r="X25" s="5"/>
      <c r="Y25" s="3"/>
      <c r="Z25" s="5"/>
      <c r="AA25" s="3"/>
      <c r="AB25" s="5"/>
      <c r="AC25" s="3"/>
      <c r="AD25" s="5"/>
      <c r="AE25" s="3"/>
      <c r="AF25" s="5"/>
      <c r="AG25" s="3"/>
      <c r="AH25" s="5"/>
      <c r="AI25" s="3"/>
      <c r="AJ25" s="5"/>
      <c r="AK25" s="3"/>
      <c r="AL25" s="5"/>
      <c r="AM25" s="3"/>
      <c r="AN25" s="5"/>
      <c r="AO25" s="3"/>
      <c r="AP25" s="5"/>
      <c r="AQ25" s="3"/>
      <c r="AR25" s="5"/>
      <c r="AS25" s="3"/>
      <c r="AT25" s="5"/>
      <c r="AU25" s="3"/>
      <c r="AV25" s="5"/>
      <c r="AW25" s="3"/>
      <c r="AX25" s="5"/>
      <c r="AY25" s="3"/>
      <c r="AZ25" s="5"/>
      <c r="BA25" s="3"/>
      <c r="BB25" s="5"/>
      <c r="BC25" s="3"/>
      <c r="BD25" s="5"/>
      <c r="BE25" s="3"/>
      <c r="BF25" s="5"/>
      <c r="BG25" s="3"/>
      <c r="BH25" s="5"/>
      <c r="BI25" s="3"/>
      <c r="BJ25" s="5"/>
      <c r="BK25" s="3"/>
      <c r="BL25" s="5"/>
      <c r="BM25" s="6"/>
      <c r="BN25" s="6">
        <v>2</v>
      </c>
      <c r="BO25" s="8">
        <f>BM25*BN25</f>
        <v>0</v>
      </c>
    </row>
    <row r="26" spans="1:67" ht="20.149999999999999" customHeight="1">
      <c r="A26" s="20" t="s">
        <v>80</v>
      </c>
      <c r="B26" s="62" t="s">
        <v>69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7"/>
    </row>
    <row r="27" spans="1:67" ht="20.149999999999999" customHeight="1">
      <c r="A27" s="34" t="s">
        <v>112</v>
      </c>
      <c r="B27" s="61" t="s">
        <v>102</v>
      </c>
      <c r="C27" s="35"/>
      <c r="D27" s="36"/>
      <c r="E27" s="35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8"/>
      <c r="U27" s="37"/>
      <c r="V27" s="38"/>
      <c r="W27" s="37"/>
      <c r="X27" s="38"/>
      <c r="Y27" s="37"/>
      <c r="Z27" s="38"/>
      <c r="AA27" s="37"/>
      <c r="AB27" s="38"/>
      <c r="AC27" s="37"/>
      <c r="AD27" s="38"/>
      <c r="AE27" s="37"/>
      <c r="AF27" s="38"/>
      <c r="AG27" s="37"/>
      <c r="AH27" s="38"/>
      <c r="AI27" s="37"/>
      <c r="AJ27" s="38"/>
      <c r="AK27" s="37"/>
      <c r="AL27" s="38"/>
      <c r="AM27" s="37"/>
      <c r="AN27" s="38"/>
      <c r="AO27" s="37"/>
      <c r="AP27" s="38"/>
      <c r="AQ27" s="37"/>
      <c r="AR27" s="38"/>
      <c r="AS27" s="37"/>
      <c r="AT27" s="38"/>
      <c r="AU27" s="37"/>
      <c r="AV27" s="38"/>
      <c r="AW27" s="37"/>
      <c r="AX27" s="38"/>
      <c r="AY27" s="37"/>
      <c r="AZ27" s="38"/>
      <c r="BA27" s="37"/>
      <c r="BB27" s="38"/>
      <c r="BC27" s="37"/>
      <c r="BD27" s="38"/>
      <c r="BE27" s="37"/>
      <c r="BF27" s="38"/>
      <c r="BG27" s="37"/>
      <c r="BH27" s="38"/>
      <c r="BI27" s="37"/>
      <c r="BJ27" s="38"/>
      <c r="BK27" s="37"/>
      <c r="BL27" s="38"/>
      <c r="BM27" s="1"/>
      <c r="BN27" s="1">
        <v>5</v>
      </c>
      <c r="BO27" s="8">
        <f>BM27*BN27</f>
        <v>0</v>
      </c>
    </row>
    <row r="28" spans="1:67" ht="20.149999999999999" customHeight="1">
      <c r="A28" s="34" t="s">
        <v>113</v>
      </c>
      <c r="B28" s="61" t="s">
        <v>103</v>
      </c>
      <c r="C28" s="35"/>
      <c r="D28" s="36"/>
      <c r="E28" s="35"/>
      <c r="F28" s="36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8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7"/>
      <c r="AF28" s="38"/>
      <c r="AG28" s="37"/>
      <c r="AH28" s="38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8"/>
      <c r="AU28" s="37"/>
      <c r="AV28" s="38"/>
      <c r="AW28" s="37"/>
      <c r="AX28" s="38"/>
      <c r="AY28" s="37"/>
      <c r="AZ28" s="38"/>
      <c r="BA28" s="37"/>
      <c r="BB28" s="38"/>
      <c r="BC28" s="37"/>
      <c r="BD28" s="38"/>
      <c r="BE28" s="37"/>
      <c r="BF28" s="38"/>
      <c r="BG28" s="37"/>
      <c r="BH28" s="38"/>
      <c r="BI28" s="37"/>
      <c r="BJ28" s="38"/>
      <c r="BK28" s="37"/>
      <c r="BL28" s="38"/>
      <c r="BM28" s="1"/>
      <c r="BN28" s="1">
        <v>2</v>
      </c>
      <c r="BO28" s="8">
        <f>BM28*BN28</f>
        <v>0</v>
      </c>
    </row>
    <row r="29" spans="1:67" ht="20.149999999999999" customHeight="1">
      <c r="A29" s="34" t="s">
        <v>114</v>
      </c>
      <c r="B29" s="61" t="s">
        <v>104</v>
      </c>
      <c r="C29" s="35"/>
      <c r="D29" s="36"/>
      <c r="E29" s="35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8"/>
      <c r="U29" s="37"/>
      <c r="V29" s="38"/>
      <c r="W29" s="37"/>
      <c r="X29" s="38"/>
      <c r="Y29" s="37"/>
      <c r="Z29" s="38"/>
      <c r="AA29" s="37"/>
      <c r="AB29" s="38"/>
      <c r="AC29" s="37"/>
      <c r="AD29" s="38"/>
      <c r="AE29" s="37"/>
      <c r="AF29" s="38"/>
      <c r="AG29" s="37"/>
      <c r="AH29" s="38"/>
      <c r="AI29" s="37"/>
      <c r="AJ29" s="38"/>
      <c r="AK29" s="37"/>
      <c r="AL29" s="38"/>
      <c r="AM29" s="37"/>
      <c r="AN29" s="38"/>
      <c r="AO29" s="37"/>
      <c r="AP29" s="38"/>
      <c r="AQ29" s="37"/>
      <c r="AR29" s="38"/>
      <c r="AS29" s="37"/>
      <c r="AT29" s="38"/>
      <c r="AU29" s="37"/>
      <c r="AV29" s="38"/>
      <c r="AW29" s="37"/>
      <c r="AX29" s="38"/>
      <c r="AY29" s="37"/>
      <c r="AZ29" s="38"/>
      <c r="BA29" s="37"/>
      <c r="BB29" s="38"/>
      <c r="BC29" s="37"/>
      <c r="BD29" s="38"/>
      <c r="BE29" s="37"/>
      <c r="BF29" s="38"/>
      <c r="BG29" s="37"/>
      <c r="BH29" s="38"/>
      <c r="BI29" s="37"/>
      <c r="BJ29" s="38"/>
      <c r="BK29" s="37"/>
      <c r="BL29" s="38"/>
      <c r="BM29" s="1"/>
      <c r="BN29" s="1">
        <v>1</v>
      </c>
      <c r="BO29" s="8">
        <f>BM29*BN29</f>
        <v>0</v>
      </c>
    </row>
    <row r="30" spans="1:67" ht="20.149999999999999" customHeight="1">
      <c r="A30" s="34" t="s">
        <v>115</v>
      </c>
      <c r="B30" s="61" t="s">
        <v>105</v>
      </c>
      <c r="C30" s="35"/>
      <c r="D30" s="36"/>
      <c r="E30" s="35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8"/>
      <c r="U30" s="37"/>
      <c r="V30" s="38"/>
      <c r="W30" s="37"/>
      <c r="X30" s="38"/>
      <c r="Y30" s="37"/>
      <c r="Z30" s="38"/>
      <c r="AA30" s="37"/>
      <c r="AB30" s="38"/>
      <c r="AC30" s="37"/>
      <c r="AD30" s="38"/>
      <c r="AE30" s="37"/>
      <c r="AF30" s="38"/>
      <c r="AG30" s="37"/>
      <c r="AH30" s="38"/>
      <c r="AI30" s="37"/>
      <c r="AJ30" s="38"/>
      <c r="AK30" s="37"/>
      <c r="AL30" s="38"/>
      <c r="AM30" s="37"/>
      <c r="AN30" s="38"/>
      <c r="AO30" s="37"/>
      <c r="AP30" s="38"/>
      <c r="AQ30" s="37"/>
      <c r="AR30" s="38"/>
      <c r="AS30" s="37"/>
      <c r="AT30" s="38"/>
      <c r="AU30" s="37"/>
      <c r="AV30" s="38"/>
      <c r="AW30" s="37"/>
      <c r="AX30" s="38"/>
      <c r="AY30" s="37"/>
      <c r="AZ30" s="38"/>
      <c r="BA30" s="37"/>
      <c r="BB30" s="38"/>
      <c r="BC30" s="37"/>
      <c r="BD30" s="38"/>
      <c r="BE30" s="37"/>
      <c r="BF30" s="38"/>
      <c r="BG30" s="37"/>
      <c r="BH30" s="38"/>
      <c r="BI30" s="37"/>
      <c r="BJ30" s="38"/>
      <c r="BK30" s="37"/>
      <c r="BL30" s="38"/>
      <c r="BM30" s="1"/>
      <c r="BN30" s="1">
        <v>1</v>
      </c>
      <c r="BO30" s="8">
        <f>BM30*BN30</f>
        <v>0</v>
      </c>
    </row>
    <row r="31" spans="1:67" ht="20.149999999999999" customHeight="1">
      <c r="A31" s="34" t="s">
        <v>116</v>
      </c>
      <c r="B31" s="61" t="s">
        <v>106</v>
      </c>
      <c r="C31" s="35"/>
      <c r="D31" s="36"/>
      <c r="E31" s="35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8"/>
      <c r="U31" s="37"/>
      <c r="V31" s="38"/>
      <c r="W31" s="37"/>
      <c r="X31" s="38"/>
      <c r="Y31" s="37"/>
      <c r="Z31" s="38"/>
      <c r="AA31" s="37"/>
      <c r="AB31" s="38"/>
      <c r="AC31" s="37"/>
      <c r="AD31" s="38"/>
      <c r="AE31" s="37"/>
      <c r="AF31" s="38"/>
      <c r="AG31" s="37"/>
      <c r="AH31" s="38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8"/>
      <c r="AU31" s="37"/>
      <c r="AV31" s="38"/>
      <c r="AW31" s="37"/>
      <c r="AX31" s="38"/>
      <c r="AY31" s="37"/>
      <c r="AZ31" s="38"/>
      <c r="BA31" s="37"/>
      <c r="BB31" s="38"/>
      <c r="BC31" s="37"/>
      <c r="BD31" s="38"/>
      <c r="BE31" s="37"/>
      <c r="BF31" s="38"/>
      <c r="BG31" s="37"/>
      <c r="BH31" s="38"/>
      <c r="BI31" s="37"/>
      <c r="BJ31" s="38"/>
      <c r="BK31" s="37"/>
      <c r="BL31" s="38"/>
      <c r="BM31" s="1"/>
      <c r="BN31" s="1">
        <v>1</v>
      </c>
      <c r="BO31" s="8">
        <f>BM31*BN31</f>
        <v>0</v>
      </c>
    </row>
    <row r="32" spans="1:67" ht="20.149999999999999" customHeight="1">
      <c r="A32" s="20" t="s">
        <v>81</v>
      </c>
      <c r="B32" s="62" t="s">
        <v>70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7"/>
    </row>
    <row r="33" spans="1:67" ht="20.149999999999999" customHeight="1">
      <c r="A33" s="39" t="s">
        <v>88</v>
      </c>
      <c r="B33" s="61" t="s">
        <v>102</v>
      </c>
      <c r="C33" s="2"/>
      <c r="D33" s="4" t="e">
        <f>#REF!*C33</f>
        <v>#REF!</v>
      </c>
      <c r="E33" s="2"/>
      <c r="F33" s="4" t="e">
        <f>#REF!*E33</f>
        <v>#REF!</v>
      </c>
      <c r="G33" s="3"/>
      <c r="H33" s="4" t="e">
        <f>#REF!*G33</f>
        <v>#REF!</v>
      </c>
      <c r="I33" s="3"/>
      <c r="J33" s="4" t="e">
        <f>#REF!*I33</f>
        <v>#REF!</v>
      </c>
      <c r="K33" s="3"/>
      <c r="L33" s="4" t="e">
        <f>#REF!*K33</f>
        <v>#REF!</v>
      </c>
      <c r="M33" s="3"/>
      <c r="N33" s="4" t="e">
        <f>#REF!*M33</f>
        <v>#REF!</v>
      </c>
      <c r="O33" s="3"/>
      <c r="P33" s="4" t="e">
        <f>#REF!*O33</f>
        <v>#REF!</v>
      </c>
      <c r="Q33" s="3"/>
      <c r="R33" s="4" t="e">
        <f>#REF!*Q33</f>
        <v>#REF!</v>
      </c>
      <c r="S33" s="3"/>
      <c r="T33" s="5" t="e">
        <f>S33*#REF!</f>
        <v>#REF!</v>
      </c>
      <c r="U33" s="3"/>
      <c r="V33" s="5" t="e">
        <f>U33*#REF!</f>
        <v>#REF!</v>
      </c>
      <c r="W33" s="3"/>
      <c r="X33" s="5" t="e">
        <f>W33*#REF!</f>
        <v>#REF!</v>
      </c>
      <c r="Y33" s="3"/>
      <c r="Z33" s="5" t="e">
        <f>Y33*#REF!</f>
        <v>#REF!</v>
      </c>
      <c r="AA33" s="3"/>
      <c r="AB33" s="5" t="e">
        <f>AA33*#REF!</f>
        <v>#REF!</v>
      </c>
      <c r="AC33" s="3"/>
      <c r="AD33" s="5" t="e">
        <f>AC33*#REF!</f>
        <v>#REF!</v>
      </c>
      <c r="AE33" s="3"/>
      <c r="AF33" s="5" t="e">
        <f>AE33*#REF!</f>
        <v>#REF!</v>
      </c>
      <c r="AG33" s="3"/>
      <c r="AH33" s="5" t="e">
        <f>AG33*#REF!</f>
        <v>#REF!</v>
      </c>
      <c r="AI33" s="3"/>
      <c r="AJ33" s="5" t="e">
        <f>AI33*#REF!</f>
        <v>#REF!</v>
      </c>
      <c r="AK33" s="3"/>
      <c r="AL33" s="5" t="e">
        <f>AK33*#REF!</f>
        <v>#REF!</v>
      </c>
      <c r="AM33" s="3"/>
      <c r="AN33" s="5" t="e">
        <f>AM33*#REF!</f>
        <v>#REF!</v>
      </c>
      <c r="AO33" s="3"/>
      <c r="AP33" s="5" t="e">
        <f>AO33*#REF!</f>
        <v>#REF!</v>
      </c>
      <c r="AQ33" s="3"/>
      <c r="AR33" s="5" t="e">
        <f>AQ33*#REF!</f>
        <v>#REF!</v>
      </c>
      <c r="AS33" s="3"/>
      <c r="AT33" s="5" t="e">
        <f>AS33*#REF!</f>
        <v>#REF!</v>
      </c>
      <c r="AU33" s="3"/>
      <c r="AV33" s="5" t="e">
        <f>AU33*#REF!</f>
        <v>#REF!</v>
      </c>
      <c r="AW33" s="3"/>
      <c r="AX33" s="5" t="e">
        <f>AW33*#REF!</f>
        <v>#REF!</v>
      </c>
      <c r="AY33" s="3"/>
      <c r="AZ33" s="5" t="e">
        <f>AY33*#REF!</f>
        <v>#REF!</v>
      </c>
      <c r="BA33" s="3"/>
      <c r="BB33" s="5" t="e">
        <f>BA33*#REF!</f>
        <v>#REF!</v>
      </c>
      <c r="BC33" s="3"/>
      <c r="BD33" s="5" t="e">
        <f>BC33*#REF!</f>
        <v>#REF!</v>
      </c>
      <c r="BE33" s="3"/>
      <c r="BF33" s="5" t="e">
        <f>BE33*#REF!</f>
        <v>#REF!</v>
      </c>
      <c r="BG33" s="3"/>
      <c r="BH33" s="5" t="e">
        <f>BG33*#REF!</f>
        <v>#REF!</v>
      </c>
      <c r="BI33" s="3"/>
      <c r="BJ33" s="5" t="e">
        <f>BI33*#REF!</f>
        <v>#REF!</v>
      </c>
      <c r="BK33" s="3"/>
      <c r="BL33" s="5" t="e">
        <f>BK33*#REF!</f>
        <v>#REF!</v>
      </c>
      <c r="BM33" s="6"/>
      <c r="BN33" s="6">
        <v>7</v>
      </c>
      <c r="BO33" s="8">
        <f>BM33*BN33</f>
        <v>0</v>
      </c>
    </row>
    <row r="34" spans="1:67" ht="20.149999999999999" customHeight="1">
      <c r="A34" s="39" t="s">
        <v>117</v>
      </c>
      <c r="B34" s="61" t="s">
        <v>103</v>
      </c>
      <c r="C34" s="2"/>
      <c r="D34" s="4"/>
      <c r="E34" s="2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3"/>
      <c r="T34" s="5"/>
      <c r="U34" s="3"/>
      <c r="V34" s="5"/>
      <c r="W34" s="3"/>
      <c r="X34" s="5"/>
      <c r="Y34" s="3"/>
      <c r="Z34" s="5"/>
      <c r="AA34" s="3"/>
      <c r="AB34" s="5"/>
      <c r="AC34" s="3"/>
      <c r="AD34" s="5"/>
      <c r="AE34" s="3"/>
      <c r="AF34" s="5"/>
      <c r="AG34" s="3"/>
      <c r="AH34" s="5"/>
      <c r="AI34" s="3"/>
      <c r="AJ34" s="5"/>
      <c r="AK34" s="3"/>
      <c r="AL34" s="5"/>
      <c r="AM34" s="3"/>
      <c r="AN34" s="5"/>
      <c r="AO34" s="3"/>
      <c r="AP34" s="5"/>
      <c r="AQ34" s="3"/>
      <c r="AR34" s="5"/>
      <c r="AS34" s="3"/>
      <c r="AT34" s="5"/>
      <c r="AU34" s="3"/>
      <c r="AV34" s="5"/>
      <c r="AW34" s="3"/>
      <c r="AX34" s="5"/>
      <c r="AY34" s="3"/>
      <c r="AZ34" s="5"/>
      <c r="BA34" s="3"/>
      <c r="BB34" s="5"/>
      <c r="BC34" s="3"/>
      <c r="BD34" s="5"/>
      <c r="BE34" s="3"/>
      <c r="BF34" s="5"/>
      <c r="BG34" s="3"/>
      <c r="BH34" s="5"/>
      <c r="BI34" s="3"/>
      <c r="BJ34" s="5"/>
      <c r="BK34" s="3"/>
      <c r="BL34" s="5"/>
      <c r="BM34" s="6"/>
      <c r="BN34" s="6">
        <v>6</v>
      </c>
      <c r="BO34" s="8">
        <f>BM34*BN34</f>
        <v>0</v>
      </c>
    </row>
    <row r="35" spans="1:67" ht="20.149999999999999" customHeight="1">
      <c r="A35" s="39" t="s">
        <v>118</v>
      </c>
      <c r="B35" s="61" t="s">
        <v>104</v>
      </c>
      <c r="C35" s="2"/>
      <c r="D35" s="4"/>
      <c r="E35" s="2"/>
      <c r="F35" s="4"/>
      <c r="G35" s="3"/>
      <c r="H35" s="4"/>
      <c r="I35" s="3"/>
      <c r="J35" s="4"/>
      <c r="K35" s="3"/>
      <c r="L35" s="4"/>
      <c r="M35" s="3"/>
      <c r="N35" s="4"/>
      <c r="O35" s="3"/>
      <c r="P35" s="4"/>
      <c r="Q35" s="3"/>
      <c r="R35" s="4"/>
      <c r="S35" s="3"/>
      <c r="T35" s="5"/>
      <c r="U35" s="3"/>
      <c r="V35" s="5"/>
      <c r="W35" s="3"/>
      <c r="X35" s="5"/>
      <c r="Y35" s="3"/>
      <c r="Z35" s="5"/>
      <c r="AA35" s="3"/>
      <c r="AB35" s="5"/>
      <c r="AC35" s="3"/>
      <c r="AD35" s="5"/>
      <c r="AE35" s="3"/>
      <c r="AF35" s="5"/>
      <c r="AG35" s="3"/>
      <c r="AH35" s="5"/>
      <c r="AI35" s="3"/>
      <c r="AJ35" s="5"/>
      <c r="AK35" s="3"/>
      <c r="AL35" s="5"/>
      <c r="AM35" s="3"/>
      <c r="AN35" s="5"/>
      <c r="AO35" s="3"/>
      <c r="AP35" s="5"/>
      <c r="AQ35" s="3"/>
      <c r="AR35" s="5"/>
      <c r="AS35" s="3"/>
      <c r="AT35" s="5"/>
      <c r="AU35" s="3"/>
      <c r="AV35" s="5"/>
      <c r="AW35" s="3"/>
      <c r="AX35" s="5"/>
      <c r="AY35" s="3"/>
      <c r="AZ35" s="5"/>
      <c r="BA35" s="3"/>
      <c r="BB35" s="5"/>
      <c r="BC35" s="3"/>
      <c r="BD35" s="5"/>
      <c r="BE35" s="3"/>
      <c r="BF35" s="5"/>
      <c r="BG35" s="3"/>
      <c r="BH35" s="5"/>
      <c r="BI35" s="3"/>
      <c r="BJ35" s="5"/>
      <c r="BK35" s="3"/>
      <c r="BL35" s="5"/>
      <c r="BM35" s="6"/>
      <c r="BN35" s="6">
        <v>3</v>
      </c>
      <c r="BO35" s="8">
        <f>BM35*BN35</f>
        <v>0</v>
      </c>
    </row>
    <row r="36" spans="1:67" ht="20.149999999999999" customHeight="1">
      <c r="A36" s="39" t="s">
        <v>119</v>
      </c>
      <c r="B36" s="61" t="s">
        <v>105</v>
      </c>
      <c r="C36" s="2"/>
      <c r="D36" s="4"/>
      <c r="E36" s="2"/>
      <c r="F36" s="4"/>
      <c r="G36" s="3"/>
      <c r="H36" s="4"/>
      <c r="I36" s="3"/>
      <c r="J36" s="4"/>
      <c r="K36" s="3"/>
      <c r="L36" s="4"/>
      <c r="M36" s="3"/>
      <c r="N36" s="4"/>
      <c r="O36" s="3"/>
      <c r="P36" s="4"/>
      <c r="Q36" s="3"/>
      <c r="R36" s="4"/>
      <c r="S36" s="3"/>
      <c r="T36" s="5"/>
      <c r="U36" s="3"/>
      <c r="V36" s="5"/>
      <c r="W36" s="3"/>
      <c r="X36" s="5"/>
      <c r="Y36" s="3"/>
      <c r="Z36" s="5"/>
      <c r="AA36" s="3"/>
      <c r="AB36" s="5"/>
      <c r="AC36" s="3"/>
      <c r="AD36" s="5"/>
      <c r="AE36" s="3"/>
      <c r="AF36" s="5"/>
      <c r="AG36" s="3"/>
      <c r="AH36" s="5"/>
      <c r="AI36" s="3"/>
      <c r="AJ36" s="5"/>
      <c r="AK36" s="3"/>
      <c r="AL36" s="5"/>
      <c r="AM36" s="3"/>
      <c r="AN36" s="5"/>
      <c r="AO36" s="3"/>
      <c r="AP36" s="5"/>
      <c r="AQ36" s="3"/>
      <c r="AR36" s="5"/>
      <c r="AS36" s="3"/>
      <c r="AT36" s="5"/>
      <c r="AU36" s="3"/>
      <c r="AV36" s="5"/>
      <c r="AW36" s="3"/>
      <c r="AX36" s="5"/>
      <c r="AY36" s="3"/>
      <c r="AZ36" s="5"/>
      <c r="BA36" s="3"/>
      <c r="BB36" s="5"/>
      <c r="BC36" s="3"/>
      <c r="BD36" s="5"/>
      <c r="BE36" s="3"/>
      <c r="BF36" s="5"/>
      <c r="BG36" s="3"/>
      <c r="BH36" s="5"/>
      <c r="BI36" s="3"/>
      <c r="BJ36" s="5"/>
      <c r="BK36" s="3"/>
      <c r="BL36" s="5"/>
      <c r="BM36" s="6"/>
      <c r="BN36" s="6">
        <v>2</v>
      </c>
      <c r="BO36" s="8">
        <f>BM36*BN36</f>
        <v>0</v>
      </c>
    </row>
    <row r="37" spans="1:67" ht="20.149999999999999" customHeight="1">
      <c r="A37" s="39" t="s">
        <v>120</v>
      </c>
      <c r="B37" s="61" t="s">
        <v>106</v>
      </c>
      <c r="C37" s="2"/>
      <c r="D37" s="4"/>
      <c r="E37" s="2"/>
      <c r="F37" s="4"/>
      <c r="G37" s="3"/>
      <c r="H37" s="4"/>
      <c r="I37" s="3"/>
      <c r="J37" s="4"/>
      <c r="K37" s="3"/>
      <c r="L37" s="4"/>
      <c r="M37" s="3"/>
      <c r="N37" s="4"/>
      <c r="O37" s="3"/>
      <c r="P37" s="4"/>
      <c r="Q37" s="3"/>
      <c r="R37" s="4"/>
      <c r="S37" s="3"/>
      <c r="T37" s="5"/>
      <c r="U37" s="3"/>
      <c r="V37" s="5"/>
      <c r="W37" s="3"/>
      <c r="X37" s="5"/>
      <c r="Y37" s="3"/>
      <c r="Z37" s="5"/>
      <c r="AA37" s="3"/>
      <c r="AB37" s="5"/>
      <c r="AC37" s="3"/>
      <c r="AD37" s="5"/>
      <c r="AE37" s="3"/>
      <c r="AF37" s="5"/>
      <c r="AG37" s="3"/>
      <c r="AH37" s="5"/>
      <c r="AI37" s="3"/>
      <c r="AJ37" s="5"/>
      <c r="AK37" s="3"/>
      <c r="AL37" s="5"/>
      <c r="AM37" s="3"/>
      <c r="AN37" s="5"/>
      <c r="AO37" s="3"/>
      <c r="AP37" s="5"/>
      <c r="AQ37" s="3"/>
      <c r="AR37" s="5"/>
      <c r="AS37" s="3"/>
      <c r="AT37" s="5"/>
      <c r="AU37" s="3"/>
      <c r="AV37" s="5"/>
      <c r="AW37" s="3"/>
      <c r="AX37" s="5"/>
      <c r="AY37" s="3"/>
      <c r="AZ37" s="5"/>
      <c r="BA37" s="3"/>
      <c r="BB37" s="5"/>
      <c r="BC37" s="3"/>
      <c r="BD37" s="5"/>
      <c r="BE37" s="3"/>
      <c r="BF37" s="5"/>
      <c r="BG37" s="3"/>
      <c r="BH37" s="5"/>
      <c r="BI37" s="3"/>
      <c r="BJ37" s="5"/>
      <c r="BK37" s="3"/>
      <c r="BL37" s="5"/>
      <c r="BM37" s="6"/>
      <c r="BN37" s="6">
        <v>2</v>
      </c>
      <c r="BO37" s="8">
        <f>BM37*BN37</f>
        <v>0</v>
      </c>
    </row>
    <row r="38" spans="1:67" ht="20.149999999999999" customHeight="1">
      <c r="A38" s="20" t="s">
        <v>82</v>
      </c>
      <c r="B38" s="63" t="s">
        <v>71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7"/>
    </row>
    <row r="39" spans="1:67" ht="20.149999999999999" customHeight="1">
      <c r="A39" s="34" t="s">
        <v>89</v>
      </c>
      <c r="B39" s="61" t="s">
        <v>102</v>
      </c>
      <c r="C39" s="2"/>
      <c r="D39" s="4"/>
      <c r="E39" s="2"/>
      <c r="F39" s="4"/>
      <c r="G39" s="3"/>
      <c r="H39" s="4"/>
      <c r="I39" s="3"/>
      <c r="J39" s="4"/>
      <c r="K39" s="3"/>
      <c r="L39" s="4"/>
      <c r="M39" s="3"/>
      <c r="N39" s="4"/>
      <c r="O39" s="3"/>
      <c r="P39" s="4"/>
      <c r="Q39" s="3"/>
      <c r="R39" s="4"/>
      <c r="S39" s="3"/>
      <c r="T39" s="5"/>
      <c r="U39" s="3"/>
      <c r="V39" s="5"/>
      <c r="W39" s="3"/>
      <c r="X39" s="5"/>
      <c r="Y39" s="3"/>
      <c r="Z39" s="5"/>
      <c r="AA39" s="3"/>
      <c r="AB39" s="5"/>
      <c r="AC39" s="3"/>
      <c r="AD39" s="5"/>
      <c r="AE39" s="3"/>
      <c r="AF39" s="5"/>
      <c r="AG39" s="3"/>
      <c r="AH39" s="5"/>
      <c r="AI39" s="3"/>
      <c r="AJ39" s="5"/>
      <c r="AK39" s="3"/>
      <c r="AL39" s="5"/>
      <c r="AM39" s="3"/>
      <c r="AN39" s="5"/>
      <c r="AO39" s="3"/>
      <c r="AP39" s="5"/>
      <c r="AQ39" s="3"/>
      <c r="AR39" s="5"/>
      <c r="AS39" s="3"/>
      <c r="AT39" s="5"/>
      <c r="AU39" s="3"/>
      <c r="AV39" s="5"/>
      <c r="AW39" s="3"/>
      <c r="AX39" s="5"/>
      <c r="AY39" s="3"/>
      <c r="AZ39" s="5"/>
      <c r="BA39" s="3"/>
      <c r="BB39" s="5"/>
      <c r="BC39" s="3"/>
      <c r="BD39" s="5"/>
      <c r="BE39" s="3"/>
      <c r="BF39" s="5"/>
      <c r="BG39" s="3"/>
      <c r="BH39" s="5"/>
      <c r="BI39" s="3"/>
      <c r="BJ39" s="5"/>
      <c r="BK39" s="3"/>
      <c r="BL39" s="5"/>
      <c r="BM39" s="6"/>
      <c r="BN39" s="6">
        <v>1</v>
      </c>
      <c r="BO39" s="8">
        <f>BM39*BN39</f>
        <v>0</v>
      </c>
    </row>
    <row r="40" spans="1:67" ht="20.149999999999999" customHeight="1">
      <c r="A40" s="34" t="s">
        <v>121</v>
      </c>
      <c r="B40" s="61" t="s">
        <v>103</v>
      </c>
      <c r="C40" s="2"/>
      <c r="D40" s="4"/>
      <c r="E40" s="2"/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3"/>
      <c r="R40" s="4"/>
      <c r="S40" s="3"/>
      <c r="T40" s="5"/>
      <c r="U40" s="3"/>
      <c r="V40" s="5"/>
      <c r="W40" s="3"/>
      <c r="X40" s="5"/>
      <c r="Y40" s="3"/>
      <c r="Z40" s="5"/>
      <c r="AA40" s="3"/>
      <c r="AB40" s="5"/>
      <c r="AC40" s="3"/>
      <c r="AD40" s="5"/>
      <c r="AE40" s="3"/>
      <c r="AF40" s="5"/>
      <c r="AG40" s="3"/>
      <c r="AH40" s="5"/>
      <c r="AI40" s="3"/>
      <c r="AJ40" s="5"/>
      <c r="AK40" s="3"/>
      <c r="AL40" s="5"/>
      <c r="AM40" s="3"/>
      <c r="AN40" s="5"/>
      <c r="AO40" s="3"/>
      <c r="AP40" s="5"/>
      <c r="AQ40" s="3"/>
      <c r="AR40" s="5"/>
      <c r="AS40" s="3"/>
      <c r="AT40" s="5"/>
      <c r="AU40" s="3"/>
      <c r="AV40" s="5"/>
      <c r="AW40" s="3"/>
      <c r="AX40" s="5"/>
      <c r="AY40" s="3"/>
      <c r="AZ40" s="5"/>
      <c r="BA40" s="3"/>
      <c r="BB40" s="5"/>
      <c r="BC40" s="3"/>
      <c r="BD40" s="5"/>
      <c r="BE40" s="3"/>
      <c r="BF40" s="5"/>
      <c r="BG40" s="3"/>
      <c r="BH40" s="5"/>
      <c r="BI40" s="3"/>
      <c r="BJ40" s="5"/>
      <c r="BK40" s="3"/>
      <c r="BL40" s="5"/>
      <c r="BM40" s="6"/>
      <c r="BN40" s="6">
        <v>1</v>
      </c>
      <c r="BO40" s="8">
        <f>BM40*BN40</f>
        <v>0</v>
      </c>
    </row>
    <row r="41" spans="1:67" ht="20.149999999999999" customHeight="1">
      <c r="A41" s="34" t="s">
        <v>122</v>
      </c>
      <c r="B41" s="61" t="s">
        <v>104</v>
      </c>
      <c r="C41" s="2"/>
      <c r="D41" s="4"/>
      <c r="E41" s="2"/>
      <c r="F41" s="4"/>
      <c r="G41" s="3"/>
      <c r="H41" s="4"/>
      <c r="I41" s="3"/>
      <c r="J41" s="4"/>
      <c r="K41" s="3"/>
      <c r="L41" s="4"/>
      <c r="M41" s="3"/>
      <c r="N41" s="4"/>
      <c r="O41" s="3"/>
      <c r="P41" s="4"/>
      <c r="Q41" s="3"/>
      <c r="R41" s="4"/>
      <c r="S41" s="3"/>
      <c r="T41" s="5"/>
      <c r="U41" s="3"/>
      <c r="V41" s="5"/>
      <c r="W41" s="3"/>
      <c r="X41" s="5"/>
      <c r="Y41" s="3"/>
      <c r="Z41" s="5"/>
      <c r="AA41" s="3"/>
      <c r="AB41" s="5"/>
      <c r="AC41" s="3"/>
      <c r="AD41" s="5"/>
      <c r="AE41" s="3"/>
      <c r="AF41" s="5"/>
      <c r="AG41" s="3"/>
      <c r="AH41" s="5"/>
      <c r="AI41" s="3"/>
      <c r="AJ41" s="5"/>
      <c r="AK41" s="3"/>
      <c r="AL41" s="5"/>
      <c r="AM41" s="3"/>
      <c r="AN41" s="5"/>
      <c r="AO41" s="3"/>
      <c r="AP41" s="5"/>
      <c r="AQ41" s="3"/>
      <c r="AR41" s="5"/>
      <c r="AS41" s="3"/>
      <c r="AT41" s="5"/>
      <c r="AU41" s="3"/>
      <c r="AV41" s="5"/>
      <c r="AW41" s="3"/>
      <c r="AX41" s="5"/>
      <c r="AY41" s="3"/>
      <c r="AZ41" s="5"/>
      <c r="BA41" s="3"/>
      <c r="BB41" s="5"/>
      <c r="BC41" s="3"/>
      <c r="BD41" s="5"/>
      <c r="BE41" s="3"/>
      <c r="BF41" s="5"/>
      <c r="BG41" s="3"/>
      <c r="BH41" s="5"/>
      <c r="BI41" s="3"/>
      <c r="BJ41" s="5"/>
      <c r="BK41" s="3"/>
      <c r="BL41" s="5"/>
      <c r="BM41" s="6"/>
      <c r="BN41" s="6">
        <v>1</v>
      </c>
      <c r="BO41" s="8">
        <f>BM41*BN41</f>
        <v>0</v>
      </c>
    </row>
    <row r="42" spans="1:67" ht="20.149999999999999" customHeight="1">
      <c r="A42" s="34" t="s">
        <v>123</v>
      </c>
      <c r="B42" s="61" t="s">
        <v>105</v>
      </c>
      <c r="C42" s="2"/>
      <c r="D42" s="4"/>
      <c r="E42" s="2"/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Q42" s="3"/>
      <c r="R42" s="4"/>
      <c r="S42" s="3"/>
      <c r="T42" s="5"/>
      <c r="U42" s="3"/>
      <c r="V42" s="5"/>
      <c r="W42" s="3"/>
      <c r="X42" s="5"/>
      <c r="Y42" s="3"/>
      <c r="Z42" s="5"/>
      <c r="AA42" s="3"/>
      <c r="AB42" s="5"/>
      <c r="AC42" s="3"/>
      <c r="AD42" s="5"/>
      <c r="AE42" s="3"/>
      <c r="AF42" s="5"/>
      <c r="AG42" s="3"/>
      <c r="AH42" s="5"/>
      <c r="AI42" s="3"/>
      <c r="AJ42" s="5"/>
      <c r="AK42" s="3"/>
      <c r="AL42" s="5"/>
      <c r="AM42" s="3"/>
      <c r="AN42" s="5"/>
      <c r="AO42" s="3"/>
      <c r="AP42" s="5"/>
      <c r="AQ42" s="3"/>
      <c r="AR42" s="5"/>
      <c r="AS42" s="3"/>
      <c r="AT42" s="5"/>
      <c r="AU42" s="3"/>
      <c r="AV42" s="5"/>
      <c r="AW42" s="3"/>
      <c r="AX42" s="5"/>
      <c r="AY42" s="3"/>
      <c r="AZ42" s="5"/>
      <c r="BA42" s="3"/>
      <c r="BB42" s="5"/>
      <c r="BC42" s="3"/>
      <c r="BD42" s="5"/>
      <c r="BE42" s="3"/>
      <c r="BF42" s="5"/>
      <c r="BG42" s="3"/>
      <c r="BH42" s="5"/>
      <c r="BI42" s="3"/>
      <c r="BJ42" s="5"/>
      <c r="BK42" s="3"/>
      <c r="BL42" s="5"/>
      <c r="BM42" s="6"/>
      <c r="BN42" s="6">
        <v>1</v>
      </c>
      <c r="BO42" s="8">
        <f>BM42*BN42</f>
        <v>0</v>
      </c>
    </row>
    <row r="43" spans="1:67" ht="20.149999999999999" customHeight="1">
      <c r="A43" s="34" t="s">
        <v>124</v>
      </c>
      <c r="B43" s="61" t="s">
        <v>106</v>
      </c>
      <c r="C43" s="2"/>
      <c r="D43" s="4" t="e">
        <f>#REF!*C43</f>
        <v>#REF!</v>
      </c>
      <c r="E43" s="2"/>
      <c r="F43" s="4" t="e">
        <f>#REF!*E43</f>
        <v>#REF!</v>
      </c>
      <c r="G43" s="3"/>
      <c r="H43" s="4" t="e">
        <f>#REF!*G43</f>
        <v>#REF!</v>
      </c>
      <c r="I43" s="3"/>
      <c r="J43" s="4" t="e">
        <f>#REF!*I43</f>
        <v>#REF!</v>
      </c>
      <c r="K43" s="3"/>
      <c r="L43" s="4" t="e">
        <f>#REF!*K43</f>
        <v>#REF!</v>
      </c>
      <c r="M43" s="3"/>
      <c r="N43" s="4" t="e">
        <f>#REF!*M43</f>
        <v>#REF!</v>
      </c>
      <c r="O43" s="3"/>
      <c r="P43" s="4" t="e">
        <f>#REF!*O43</f>
        <v>#REF!</v>
      </c>
      <c r="Q43" s="3"/>
      <c r="R43" s="4" t="e">
        <f>#REF!*Q43</f>
        <v>#REF!</v>
      </c>
      <c r="S43" s="3"/>
      <c r="T43" s="5" t="e">
        <f>S43*#REF!</f>
        <v>#REF!</v>
      </c>
      <c r="U43" s="3"/>
      <c r="V43" s="5" t="e">
        <f>U43*#REF!</f>
        <v>#REF!</v>
      </c>
      <c r="W43" s="3"/>
      <c r="X43" s="5" t="e">
        <f>W43*#REF!</f>
        <v>#REF!</v>
      </c>
      <c r="Y43" s="3"/>
      <c r="Z43" s="5" t="e">
        <f>Y43*#REF!</f>
        <v>#REF!</v>
      </c>
      <c r="AA43" s="3"/>
      <c r="AB43" s="5" t="e">
        <f>AA43*#REF!</f>
        <v>#REF!</v>
      </c>
      <c r="AC43" s="3"/>
      <c r="AD43" s="5" t="e">
        <f>AC43*#REF!</f>
        <v>#REF!</v>
      </c>
      <c r="AE43" s="3"/>
      <c r="AF43" s="5" t="e">
        <f>AE43*#REF!</f>
        <v>#REF!</v>
      </c>
      <c r="AG43" s="3"/>
      <c r="AH43" s="5" t="e">
        <f>AG43*#REF!</f>
        <v>#REF!</v>
      </c>
      <c r="AI43" s="3"/>
      <c r="AJ43" s="5" t="e">
        <f>AI43*#REF!</f>
        <v>#REF!</v>
      </c>
      <c r="AK43" s="3"/>
      <c r="AL43" s="5" t="e">
        <f>AK43*#REF!</f>
        <v>#REF!</v>
      </c>
      <c r="AM43" s="3"/>
      <c r="AN43" s="5" t="e">
        <f>AM43*#REF!</f>
        <v>#REF!</v>
      </c>
      <c r="AO43" s="3"/>
      <c r="AP43" s="5" t="e">
        <f>AO43*#REF!</f>
        <v>#REF!</v>
      </c>
      <c r="AQ43" s="3"/>
      <c r="AR43" s="5" t="e">
        <f>AQ43*#REF!</f>
        <v>#REF!</v>
      </c>
      <c r="AS43" s="3"/>
      <c r="AT43" s="5" t="e">
        <f>AS43*#REF!</f>
        <v>#REF!</v>
      </c>
      <c r="AU43" s="3"/>
      <c r="AV43" s="5" t="e">
        <f>AU43*#REF!</f>
        <v>#REF!</v>
      </c>
      <c r="AW43" s="3"/>
      <c r="AX43" s="5" t="e">
        <f>AW43*#REF!</f>
        <v>#REF!</v>
      </c>
      <c r="AY43" s="3"/>
      <c r="AZ43" s="5" t="e">
        <f>AY43*#REF!</f>
        <v>#REF!</v>
      </c>
      <c r="BA43" s="3"/>
      <c r="BB43" s="5" t="e">
        <f>BA43*#REF!</f>
        <v>#REF!</v>
      </c>
      <c r="BC43" s="3"/>
      <c r="BD43" s="5" t="e">
        <f>BC43*#REF!</f>
        <v>#REF!</v>
      </c>
      <c r="BE43" s="3"/>
      <c r="BF43" s="5" t="e">
        <f>BE43*#REF!</f>
        <v>#REF!</v>
      </c>
      <c r="BG43" s="3"/>
      <c r="BH43" s="5" t="e">
        <f>BG43*#REF!</f>
        <v>#REF!</v>
      </c>
      <c r="BI43" s="3"/>
      <c r="BJ43" s="5" t="e">
        <f>BI43*#REF!</f>
        <v>#REF!</v>
      </c>
      <c r="BK43" s="3"/>
      <c r="BL43" s="5" t="e">
        <f>BK43*#REF!</f>
        <v>#REF!</v>
      </c>
      <c r="BM43" s="6"/>
      <c r="BN43" s="6">
        <v>1</v>
      </c>
      <c r="BO43" s="8">
        <f>BM43*BN43</f>
        <v>0</v>
      </c>
    </row>
    <row r="44" spans="1:67" s="7" customFormat="1" ht="20.149999999999999" customHeight="1">
      <c r="A44" s="20" t="s">
        <v>83</v>
      </c>
      <c r="B44" s="62" t="s">
        <v>72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7"/>
    </row>
    <row r="45" spans="1:67" ht="20.149999999999999" customHeight="1">
      <c r="A45" s="34" t="s">
        <v>90</v>
      </c>
      <c r="B45" s="61" t="s">
        <v>102</v>
      </c>
      <c r="C45" s="2"/>
      <c r="D45" s="4" t="e">
        <f>#REF!*C45</f>
        <v>#REF!</v>
      </c>
      <c r="E45" s="2"/>
      <c r="F45" s="4" t="e">
        <f>#REF!*E45</f>
        <v>#REF!</v>
      </c>
      <c r="G45" s="3"/>
      <c r="H45" s="4" t="e">
        <f>#REF!*G45</f>
        <v>#REF!</v>
      </c>
      <c r="I45" s="3"/>
      <c r="J45" s="4" t="e">
        <f>#REF!*I45</f>
        <v>#REF!</v>
      </c>
      <c r="K45" s="3"/>
      <c r="L45" s="4" t="e">
        <f>#REF!*K45</f>
        <v>#REF!</v>
      </c>
      <c r="M45" s="3"/>
      <c r="N45" s="4" t="e">
        <f>#REF!*M45</f>
        <v>#REF!</v>
      </c>
      <c r="O45" s="3"/>
      <c r="P45" s="4" t="e">
        <f>#REF!*O45</f>
        <v>#REF!</v>
      </c>
      <c r="Q45" s="3"/>
      <c r="R45" s="4" t="e">
        <f>#REF!*Q45</f>
        <v>#REF!</v>
      </c>
      <c r="S45" s="3"/>
      <c r="T45" s="5" t="e">
        <f>S45*#REF!</f>
        <v>#REF!</v>
      </c>
      <c r="U45" s="3"/>
      <c r="V45" s="5" t="e">
        <f>U45*#REF!</f>
        <v>#REF!</v>
      </c>
      <c r="W45" s="3"/>
      <c r="X45" s="5" t="e">
        <f>W45*#REF!</f>
        <v>#REF!</v>
      </c>
      <c r="Y45" s="3"/>
      <c r="Z45" s="5" t="e">
        <f>Y45*#REF!</f>
        <v>#REF!</v>
      </c>
      <c r="AA45" s="3"/>
      <c r="AB45" s="5" t="e">
        <f>AA45*#REF!</f>
        <v>#REF!</v>
      </c>
      <c r="AC45" s="3"/>
      <c r="AD45" s="5" t="e">
        <f>AC45*#REF!</f>
        <v>#REF!</v>
      </c>
      <c r="AE45" s="3"/>
      <c r="AF45" s="5" t="e">
        <f>AE45*#REF!</f>
        <v>#REF!</v>
      </c>
      <c r="AG45" s="3"/>
      <c r="AH45" s="5" t="e">
        <f>AG45*#REF!</f>
        <v>#REF!</v>
      </c>
      <c r="AI45" s="3"/>
      <c r="AJ45" s="5" t="e">
        <f>AI45*#REF!</f>
        <v>#REF!</v>
      </c>
      <c r="AK45" s="3"/>
      <c r="AL45" s="5" t="e">
        <f>AK45*#REF!</f>
        <v>#REF!</v>
      </c>
      <c r="AM45" s="3"/>
      <c r="AN45" s="5" t="e">
        <f>AM45*#REF!</f>
        <v>#REF!</v>
      </c>
      <c r="AO45" s="3"/>
      <c r="AP45" s="5" t="e">
        <f>AO45*#REF!</f>
        <v>#REF!</v>
      </c>
      <c r="AQ45" s="3"/>
      <c r="AR45" s="5" t="e">
        <f>AQ45*#REF!</f>
        <v>#REF!</v>
      </c>
      <c r="AS45" s="3"/>
      <c r="AT45" s="5" t="e">
        <f>AS45*#REF!</f>
        <v>#REF!</v>
      </c>
      <c r="AU45" s="3"/>
      <c r="AV45" s="5" t="e">
        <f>AU45*#REF!</f>
        <v>#REF!</v>
      </c>
      <c r="AW45" s="3"/>
      <c r="AX45" s="5" t="e">
        <f>AW45*#REF!</f>
        <v>#REF!</v>
      </c>
      <c r="AY45" s="3"/>
      <c r="AZ45" s="5" t="e">
        <f>AY45*#REF!</f>
        <v>#REF!</v>
      </c>
      <c r="BA45" s="3"/>
      <c r="BB45" s="5" t="e">
        <f>BA45*#REF!</f>
        <v>#REF!</v>
      </c>
      <c r="BC45" s="3"/>
      <c r="BD45" s="5" t="e">
        <f>BC45*#REF!</f>
        <v>#REF!</v>
      </c>
      <c r="BE45" s="3"/>
      <c r="BF45" s="5" t="e">
        <f>BE45*#REF!</f>
        <v>#REF!</v>
      </c>
      <c r="BG45" s="3"/>
      <c r="BH45" s="5" t="e">
        <f>BG45*#REF!</f>
        <v>#REF!</v>
      </c>
      <c r="BI45" s="3"/>
      <c r="BJ45" s="5" t="e">
        <f>BI45*#REF!</f>
        <v>#REF!</v>
      </c>
      <c r="BK45" s="3"/>
      <c r="BL45" s="5" t="e">
        <f>BK45*#REF!</f>
        <v>#REF!</v>
      </c>
      <c r="BM45" s="6"/>
      <c r="BN45" s="6">
        <v>1</v>
      </c>
      <c r="BO45" s="8">
        <f>BM45*BN45</f>
        <v>0</v>
      </c>
    </row>
    <row r="46" spans="1:67" ht="20.149999999999999" customHeight="1">
      <c r="A46" s="34" t="s">
        <v>125</v>
      </c>
      <c r="B46" s="61" t="s">
        <v>103</v>
      </c>
      <c r="C46" s="2"/>
      <c r="D46" s="4"/>
      <c r="E46" s="2"/>
      <c r="F46" s="4"/>
      <c r="G46" s="3"/>
      <c r="H46" s="4"/>
      <c r="I46" s="3"/>
      <c r="J46" s="4"/>
      <c r="K46" s="3"/>
      <c r="L46" s="4"/>
      <c r="M46" s="3"/>
      <c r="N46" s="4"/>
      <c r="O46" s="3"/>
      <c r="P46" s="4"/>
      <c r="Q46" s="3"/>
      <c r="R46" s="4"/>
      <c r="S46" s="3"/>
      <c r="T46" s="5"/>
      <c r="U46" s="3"/>
      <c r="V46" s="5"/>
      <c r="W46" s="3"/>
      <c r="X46" s="5"/>
      <c r="Y46" s="3"/>
      <c r="Z46" s="5"/>
      <c r="AA46" s="3"/>
      <c r="AB46" s="5"/>
      <c r="AC46" s="3"/>
      <c r="AD46" s="5"/>
      <c r="AE46" s="3"/>
      <c r="AF46" s="5"/>
      <c r="AG46" s="3"/>
      <c r="AH46" s="5"/>
      <c r="AI46" s="3"/>
      <c r="AJ46" s="5"/>
      <c r="AK46" s="3"/>
      <c r="AL46" s="5"/>
      <c r="AM46" s="3"/>
      <c r="AN46" s="5"/>
      <c r="AO46" s="3"/>
      <c r="AP46" s="5"/>
      <c r="AQ46" s="3"/>
      <c r="AR46" s="5"/>
      <c r="AS46" s="3"/>
      <c r="AT46" s="5"/>
      <c r="AU46" s="3"/>
      <c r="AV46" s="5"/>
      <c r="AW46" s="3"/>
      <c r="AX46" s="5"/>
      <c r="AY46" s="3"/>
      <c r="AZ46" s="5"/>
      <c r="BA46" s="3"/>
      <c r="BB46" s="5"/>
      <c r="BC46" s="3"/>
      <c r="BD46" s="5"/>
      <c r="BE46" s="3"/>
      <c r="BF46" s="5"/>
      <c r="BG46" s="3"/>
      <c r="BH46" s="5"/>
      <c r="BI46" s="3"/>
      <c r="BJ46" s="5"/>
      <c r="BK46" s="3"/>
      <c r="BL46" s="5"/>
      <c r="BM46" s="6"/>
      <c r="BN46" s="6">
        <v>1</v>
      </c>
      <c r="BO46" s="8">
        <f>BM46*BN46</f>
        <v>0</v>
      </c>
    </row>
    <row r="47" spans="1:67" ht="20.149999999999999" customHeight="1">
      <c r="A47" s="34" t="s">
        <v>126</v>
      </c>
      <c r="B47" s="61" t="s">
        <v>104</v>
      </c>
      <c r="C47" s="2"/>
      <c r="D47" s="4"/>
      <c r="E47" s="2"/>
      <c r="F47" s="4"/>
      <c r="G47" s="3"/>
      <c r="H47" s="4"/>
      <c r="I47" s="3"/>
      <c r="J47" s="4"/>
      <c r="K47" s="3"/>
      <c r="L47" s="4"/>
      <c r="M47" s="3"/>
      <c r="N47" s="4"/>
      <c r="O47" s="3"/>
      <c r="P47" s="4"/>
      <c r="Q47" s="3"/>
      <c r="R47" s="4"/>
      <c r="S47" s="3"/>
      <c r="T47" s="5"/>
      <c r="U47" s="3"/>
      <c r="V47" s="5"/>
      <c r="W47" s="3"/>
      <c r="X47" s="5"/>
      <c r="Y47" s="3"/>
      <c r="Z47" s="5"/>
      <c r="AA47" s="3"/>
      <c r="AB47" s="5"/>
      <c r="AC47" s="3"/>
      <c r="AD47" s="5"/>
      <c r="AE47" s="3"/>
      <c r="AF47" s="5"/>
      <c r="AG47" s="3"/>
      <c r="AH47" s="5"/>
      <c r="AI47" s="3"/>
      <c r="AJ47" s="5"/>
      <c r="AK47" s="3"/>
      <c r="AL47" s="5"/>
      <c r="AM47" s="3"/>
      <c r="AN47" s="5"/>
      <c r="AO47" s="3"/>
      <c r="AP47" s="5"/>
      <c r="AQ47" s="3"/>
      <c r="AR47" s="5"/>
      <c r="AS47" s="3"/>
      <c r="AT47" s="5"/>
      <c r="AU47" s="3"/>
      <c r="AV47" s="5"/>
      <c r="AW47" s="3"/>
      <c r="AX47" s="5"/>
      <c r="AY47" s="3"/>
      <c r="AZ47" s="5"/>
      <c r="BA47" s="3"/>
      <c r="BB47" s="5"/>
      <c r="BC47" s="3"/>
      <c r="BD47" s="5"/>
      <c r="BE47" s="3"/>
      <c r="BF47" s="5"/>
      <c r="BG47" s="3"/>
      <c r="BH47" s="5"/>
      <c r="BI47" s="3"/>
      <c r="BJ47" s="5"/>
      <c r="BK47" s="3"/>
      <c r="BL47" s="5"/>
      <c r="BM47" s="6"/>
      <c r="BN47" s="6">
        <v>1</v>
      </c>
      <c r="BO47" s="8">
        <f>BM47*BN47</f>
        <v>0</v>
      </c>
    </row>
    <row r="48" spans="1:67" ht="20.149999999999999" customHeight="1">
      <c r="A48" s="34" t="s">
        <v>127</v>
      </c>
      <c r="B48" s="61" t="s">
        <v>105</v>
      </c>
      <c r="C48" s="2"/>
      <c r="D48" s="4"/>
      <c r="E48" s="2"/>
      <c r="F48" s="4"/>
      <c r="G48" s="3"/>
      <c r="H48" s="4"/>
      <c r="I48" s="3"/>
      <c r="J48" s="4"/>
      <c r="K48" s="3"/>
      <c r="L48" s="4"/>
      <c r="M48" s="3"/>
      <c r="N48" s="4"/>
      <c r="O48" s="3"/>
      <c r="P48" s="4"/>
      <c r="Q48" s="3"/>
      <c r="R48" s="4"/>
      <c r="S48" s="3"/>
      <c r="T48" s="5"/>
      <c r="U48" s="3"/>
      <c r="V48" s="5"/>
      <c r="W48" s="3"/>
      <c r="X48" s="5"/>
      <c r="Y48" s="3"/>
      <c r="Z48" s="5"/>
      <c r="AA48" s="3"/>
      <c r="AB48" s="5"/>
      <c r="AC48" s="3"/>
      <c r="AD48" s="5"/>
      <c r="AE48" s="3"/>
      <c r="AF48" s="5"/>
      <c r="AG48" s="3"/>
      <c r="AH48" s="5"/>
      <c r="AI48" s="3"/>
      <c r="AJ48" s="5"/>
      <c r="AK48" s="3"/>
      <c r="AL48" s="5"/>
      <c r="AM48" s="3"/>
      <c r="AN48" s="5"/>
      <c r="AO48" s="3"/>
      <c r="AP48" s="5"/>
      <c r="AQ48" s="3"/>
      <c r="AR48" s="5"/>
      <c r="AS48" s="3"/>
      <c r="AT48" s="5"/>
      <c r="AU48" s="3"/>
      <c r="AV48" s="5"/>
      <c r="AW48" s="3"/>
      <c r="AX48" s="5"/>
      <c r="AY48" s="3"/>
      <c r="AZ48" s="5"/>
      <c r="BA48" s="3"/>
      <c r="BB48" s="5"/>
      <c r="BC48" s="3"/>
      <c r="BD48" s="5"/>
      <c r="BE48" s="3"/>
      <c r="BF48" s="5"/>
      <c r="BG48" s="3"/>
      <c r="BH48" s="5"/>
      <c r="BI48" s="3"/>
      <c r="BJ48" s="5"/>
      <c r="BK48" s="3"/>
      <c r="BL48" s="5"/>
      <c r="BM48" s="6"/>
      <c r="BN48" s="6">
        <v>1</v>
      </c>
      <c r="BO48" s="8">
        <f>BM48*BN48</f>
        <v>0</v>
      </c>
    </row>
    <row r="49" spans="1:67" ht="20.149999999999999" customHeight="1">
      <c r="A49" s="34" t="s">
        <v>128</v>
      </c>
      <c r="B49" s="61" t="s">
        <v>106</v>
      </c>
      <c r="C49" s="2"/>
      <c r="D49" s="4"/>
      <c r="E49" s="2"/>
      <c r="F49" s="4"/>
      <c r="G49" s="3"/>
      <c r="H49" s="4"/>
      <c r="I49" s="3"/>
      <c r="J49" s="4"/>
      <c r="K49" s="3"/>
      <c r="L49" s="4"/>
      <c r="M49" s="3"/>
      <c r="N49" s="4"/>
      <c r="O49" s="3"/>
      <c r="P49" s="4"/>
      <c r="Q49" s="3"/>
      <c r="R49" s="4"/>
      <c r="S49" s="3"/>
      <c r="T49" s="5"/>
      <c r="U49" s="3"/>
      <c r="V49" s="5"/>
      <c r="W49" s="3"/>
      <c r="X49" s="5"/>
      <c r="Y49" s="3"/>
      <c r="Z49" s="5"/>
      <c r="AA49" s="3"/>
      <c r="AB49" s="5"/>
      <c r="AC49" s="3"/>
      <c r="AD49" s="5"/>
      <c r="AE49" s="3"/>
      <c r="AF49" s="5"/>
      <c r="AG49" s="3"/>
      <c r="AH49" s="5"/>
      <c r="AI49" s="3"/>
      <c r="AJ49" s="5"/>
      <c r="AK49" s="3"/>
      <c r="AL49" s="5"/>
      <c r="AM49" s="3"/>
      <c r="AN49" s="5"/>
      <c r="AO49" s="3"/>
      <c r="AP49" s="5"/>
      <c r="AQ49" s="3"/>
      <c r="AR49" s="5"/>
      <c r="AS49" s="3"/>
      <c r="AT49" s="5"/>
      <c r="AU49" s="3"/>
      <c r="AV49" s="5"/>
      <c r="AW49" s="3"/>
      <c r="AX49" s="5"/>
      <c r="AY49" s="3"/>
      <c r="AZ49" s="5"/>
      <c r="BA49" s="3"/>
      <c r="BB49" s="5"/>
      <c r="BC49" s="3"/>
      <c r="BD49" s="5"/>
      <c r="BE49" s="3"/>
      <c r="BF49" s="5"/>
      <c r="BG49" s="3"/>
      <c r="BH49" s="5"/>
      <c r="BI49" s="3"/>
      <c r="BJ49" s="5"/>
      <c r="BK49" s="3"/>
      <c r="BL49" s="5"/>
      <c r="BM49" s="6"/>
      <c r="BN49" s="6">
        <v>1</v>
      </c>
      <c r="BO49" s="8">
        <f>BM49*BN49</f>
        <v>0</v>
      </c>
    </row>
    <row r="50" spans="1:67" ht="29">
      <c r="A50" s="20" t="s">
        <v>84</v>
      </c>
      <c r="B50" s="28" t="str">
        <f>'[1]kalkulacja cenowa'!B29</f>
        <v xml:space="preserve">SUMA WARTOŚCI NETTO
</v>
      </c>
      <c r="C50" s="70"/>
      <c r="D50" s="71"/>
      <c r="E50" s="29"/>
      <c r="F50" s="30" t="e">
        <f>SUM(#REF!)</f>
        <v>#REF!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9"/>
      <c r="BO50" s="31">
        <f>SUM(BO8:BO49)</f>
        <v>0</v>
      </c>
    </row>
    <row r="51" spans="1:67" ht="84" customHeight="1">
      <c r="A51" s="20" t="s">
        <v>85</v>
      </c>
      <c r="B51" s="28" t="str">
        <f>'[1]kalkulacja cenowa'!B30</f>
        <v>Pozostałe usługi niewymienione powyżej, np.
przesyłki do innych krajów, zwroty przesyłek, przesyłki wartościowe, rozmiary niestandardowe. Należy doliczyć kwotę nieprzekraczającą 20% poz. 9 kol.5.</v>
      </c>
      <c r="C51" s="70"/>
      <c r="D51" s="71"/>
      <c r="E51" s="29"/>
      <c r="F51" s="32" t="e">
        <f>F50*7%</f>
        <v>#REF!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9"/>
      <c r="BO51" s="29"/>
    </row>
    <row r="52" spans="1:67" ht="82.5" customHeight="1">
      <c r="A52" s="20" t="s">
        <v>86</v>
      </c>
      <c r="B52" s="33" t="str">
        <f>'[1]kalkulacja cenowa'!B31</f>
        <v>Przesyłki niestandardowe, np. próbki badawcze, próbki biologiczne, odczynniki chemiczne wysłane  metodami specjalnymi, np. na suchym lodzie. Należy doliczyć kwotę nieprzekraczającą 20% poz. 9 kol.5.</v>
      </c>
      <c r="C52" s="72" t="s">
        <v>92</v>
      </c>
      <c r="D52" s="73"/>
      <c r="E52" s="19"/>
      <c r="F52" s="32">
        <v>0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19"/>
      <c r="BN52" s="33"/>
      <c r="BO52" s="19"/>
    </row>
    <row r="53" spans="1:67" ht="82.5" customHeight="1">
      <c r="A53" s="20" t="s">
        <v>93</v>
      </c>
      <c r="B53" s="33" t="str">
        <f>'[1]kalkulacja cenowa'!B32</f>
        <v>Opłata paliwowa (jeśli istnieje) max. 12 % od sumy wartości netto  z poz. 9 ,10, 11 kol. 5</v>
      </c>
      <c r="C53" s="40"/>
      <c r="D53" s="41"/>
      <c r="E53" s="19"/>
      <c r="F53" s="3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9" t="s">
        <v>137</v>
      </c>
      <c r="BN53" s="33"/>
      <c r="BO53" s="19"/>
    </row>
    <row r="54" spans="1:67" ht="57.5" customHeight="1">
      <c r="A54" s="15" t="s">
        <v>94</v>
      </c>
      <c r="B54" s="14" t="str">
        <f>'[1]kalkulacja cenowa'!B33</f>
        <v>CENA NETTO, tj. suma wartości 
z poz. 9, 10, 11, 11,12 z kol. 5</v>
      </c>
      <c r="C54" s="64"/>
      <c r="D54" s="65"/>
      <c r="E54" s="11"/>
      <c r="F54" s="12" t="e">
        <f>SUM(F51:F53)</f>
        <v>#REF!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6">
        <f>SUM(BO50:BO53)</f>
        <v>0</v>
      </c>
    </row>
    <row r="55" spans="1:67" ht="44.5" customHeight="1">
      <c r="A55" s="15" t="s">
        <v>95</v>
      </c>
      <c r="B55" s="14" t="str">
        <f>'[1]kalkulacja cenowa'!B34</f>
        <v>Wartość podatku VAT (….% od ceny netto)</v>
      </c>
      <c r="C55" s="66"/>
      <c r="D55" s="67"/>
      <c r="E55" s="11"/>
      <c r="F55" s="12" t="e">
        <f>F54*23%</f>
        <v>#REF!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7">
        <f>BO54*23%</f>
        <v>0</v>
      </c>
    </row>
    <row r="56" spans="1:67" ht="62" customHeight="1" thickBot="1">
      <c r="A56" s="15" t="s">
        <v>91</v>
      </c>
      <c r="B56" s="14" t="str">
        <f>'[1]kalkulacja cenowa'!B35</f>
        <v>CENA BRUTTO, tj. łączna wartość netto z poz. 13 kol. 5 + wartość podatku VAT z poz. 14 kol. 5</v>
      </c>
      <c r="C56" s="68"/>
      <c r="D56" s="69"/>
      <c r="E56" s="11"/>
      <c r="F56" s="13" t="e">
        <f>F54+F55</f>
        <v>#REF!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8">
        <f>BO54+BO55</f>
        <v>0</v>
      </c>
    </row>
  </sheetData>
  <mergeCells count="5">
    <mergeCell ref="C54:D56"/>
    <mergeCell ref="C50:D50"/>
    <mergeCell ref="C51:D51"/>
    <mergeCell ref="C52:D52"/>
    <mergeCell ref="A1:BO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Słowik</cp:lastModifiedBy>
  <cp:revision/>
  <cp:lastPrinted>2023-01-05T06:57:01Z</cp:lastPrinted>
  <dcterms:created xsi:type="dcterms:W3CDTF">2015-11-03T11:23:38Z</dcterms:created>
  <dcterms:modified xsi:type="dcterms:W3CDTF">2023-01-11T09:18:02Z</dcterms:modified>
</cp:coreProperties>
</file>