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295" firstSheet="1" activeTab="1"/>
  </bookViews>
  <sheets>
    <sheet name="tabela elementów scalonych" sheetId="1" r:id="rId1"/>
    <sheet name="kosztorys ofertowy " sheetId="2" r:id="rId2"/>
    <sheet name="Arkusz1" sheetId="3" r:id="rId3"/>
  </sheets>
  <definedNames>
    <definedName name="_xlnm.Print_Titles" localSheetId="1">'kosztorys ofertowy '!$3:$3</definedName>
  </definedNames>
  <calcPr fullCalcOnLoad="1" fullPrecision="0"/>
</workbook>
</file>

<file path=xl/sharedStrings.xml><?xml version="1.0" encoding="utf-8"?>
<sst xmlns="http://schemas.openxmlformats.org/spreadsheetml/2006/main" count="465" uniqueCount="262">
  <si>
    <t>TABELA ELEMENTÓW SCALONYCH</t>
  </si>
  <si>
    <t>Lp.</t>
  </si>
  <si>
    <t xml:space="preserve">     ELEMENT SCALONY</t>
  </si>
  <si>
    <t>Wartość</t>
  </si>
  <si>
    <t>I</t>
  </si>
  <si>
    <t>II</t>
  </si>
  <si>
    <t>III</t>
  </si>
  <si>
    <t>IV</t>
  </si>
  <si>
    <t>WARTOŚĆ NETTO</t>
  </si>
  <si>
    <t>WARTOŚĆ BRUTTO</t>
  </si>
  <si>
    <t>Podstawa</t>
  </si>
  <si>
    <t>Opis</t>
  </si>
  <si>
    <t>Ilość</t>
  </si>
  <si>
    <t>Cena jedn.</t>
  </si>
  <si>
    <t>Wartość [zł]</t>
  </si>
  <si>
    <t>D-01.01.01</t>
  </si>
  <si>
    <t>km</t>
  </si>
  <si>
    <t>szt</t>
  </si>
  <si>
    <t>m3</t>
  </si>
  <si>
    <t>m2</t>
  </si>
  <si>
    <t>D-04.01.01</t>
  </si>
  <si>
    <t>m</t>
  </si>
  <si>
    <t>D-04.02.01</t>
  </si>
  <si>
    <t>VI</t>
  </si>
  <si>
    <t>D-07.02.01</t>
  </si>
  <si>
    <t>ryczałt</t>
  </si>
  <si>
    <t>D-01.02.04</t>
  </si>
  <si>
    <t>D-04.04.02</t>
  </si>
  <si>
    <t>Jedn. obm.</t>
  </si>
  <si>
    <t>Odtworzenie trasy i punktów wysokościowych przy liniowych robotach ziemnych w terenie równinnym</t>
  </si>
  <si>
    <t>D-06.01.01</t>
  </si>
  <si>
    <t>D-08.01.01</t>
  </si>
  <si>
    <t>D-08.03.01</t>
  </si>
  <si>
    <t>D-08.02.02</t>
  </si>
  <si>
    <t>D-04.03.01</t>
  </si>
  <si>
    <t>D-05.03.05</t>
  </si>
  <si>
    <r>
      <t xml:space="preserve">ROBOTY PRZYGOTOWAWCZE  </t>
    </r>
    <r>
      <rPr>
        <sz val="10"/>
        <rFont val="Times New Roman"/>
        <family val="1"/>
      </rPr>
      <t>CPV 45100000-8</t>
    </r>
  </si>
  <si>
    <r>
      <t xml:space="preserve">ROBOTY ZIEMNE  </t>
    </r>
    <r>
      <rPr>
        <sz val="10"/>
        <rFont val="Times New Roman"/>
        <family val="1"/>
      </rPr>
      <t>CPV 45100000-8</t>
    </r>
  </si>
  <si>
    <r>
      <t xml:space="preserve">NAWIERZCHNIA JEZDNI  </t>
    </r>
    <r>
      <rPr>
        <sz val="10"/>
        <rFont val="Times New Roman"/>
        <family val="1"/>
      </rPr>
      <t>CPV 45233000-9</t>
    </r>
  </si>
  <si>
    <r>
      <t xml:space="preserve">ROBOTY WYKOŃCZENIOWE  </t>
    </r>
    <r>
      <rPr>
        <sz val="10"/>
        <rFont val="Times New Roman"/>
        <family val="1"/>
      </rPr>
      <t>CPV 45100000-8</t>
    </r>
  </si>
  <si>
    <t>V</t>
  </si>
  <si>
    <r>
      <t xml:space="preserve">CHODNIKI  </t>
    </r>
    <r>
      <rPr>
        <sz val="10"/>
        <rFont val="Times New Roman"/>
        <family val="1"/>
      </rPr>
      <t>CPV 45233000-9</t>
    </r>
  </si>
  <si>
    <t>D-07.01.01</t>
  </si>
  <si>
    <r>
      <t xml:space="preserve">ODWODNIENIE  </t>
    </r>
    <r>
      <rPr>
        <sz val="10"/>
        <rFont val="Times New Roman"/>
        <family val="1"/>
      </rPr>
      <t>CPV 45230000-8</t>
    </r>
  </si>
  <si>
    <t>D-04.06.01</t>
  </si>
  <si>
    <t>D-05.03.23</t>
  </si>
  <si>
    <t>VIII</t>
  </si>
  <si>
    <t>Wykonanie inwentaryzacji powykonawczej</t>
  </si>
  <si>
    <t>IX</t>
  </si>
  <si>
    <r>
      <t>OZNAKOWANIE I URZĄDZENIA BEZP. RUCHU</t>
    </r>
    <r>
      <rPr>
        <sz val="10"/>
        <rFont val="Times New Roman"/>
        <family val="1"/>
      </rPr>
      <t xml:space="preserve">  CPV 45233221-4</t>
    </r>
  </si>
  <si>
    <t>X</t>
  </si>
  <si>
    <t>XI</t>
  </si>
  <si>
    <r>
      <t xml:space="preserve">OZNAKOWANIE I URZĄDZENIA BEZP. RUCHU </t>
    </r>
    <r>
      <rPr>
        <sz val="10"/>
        <rFont val="Times New Roman"/>
        <family val="1"/>
      </rPr>
      <t xml:space="preserve"> CPV 45233221-4</t>
    </r>
  </si>
  <si>
    <t>D-03.01.01</t>
  </si>
  <si>
    <t>Nawierzchnia z kostki brukowej betonowej szarej o grubości 8 cm na podsypce cementowo-piaskowej, wypełnienie spoin piaskiem</t>
  </si>
  <si>
    <t>Słupki do znaków drogowych z rur stalowych o średnicy 60 mm</t>
  </si>
  <si>
    <r>
      <t xml:space="preserve">PODBUDOWA JEZDNI  </t>
    </r>
    <r>
      <rPr>
        <sz val="10"/>
        <rFont val="Times New Roman"/>
        <family val="1"/>
      </rPr>
      <t>CPV 45233000-9</t>
    </r>
  </si>
  <si>
    <t>Ustawienie krawężników betonowych 15x30 cm wraz z wykonaniem ławy z oporem z betonu B-10 (przekrój ławy 0,06 m2)</t>
  </si>
  <si>
    <t>Warstwa odcinająca o grubości po zagęszczeniu 10 cm z piasku</t>
  </si>
  <si>
    <t>szt.</t>
  </si>
  <si>
    <t>ORIENTACYJNY KOSZTORYS  INWESTORSKI</t>
  </si>
  <si>
    <t xml:space="preserve">PRZEBUDOWA CENTRUM MIEJSCOWOŚCI ŚWIĘTOSŁAW </t>
  </si>
  <si>
    <t>PODATEK VAT 23%</t>
  </si>
  <si>
    <t xml:space="preserve">NAWIERZCHNIA CIĄGU PIESZO-JEZDNEGO i ZATOKI POSTOJOWEJ </t>
  </si>
  <si>
    <t>PLAC PRZY REMIZIE STRAŻACKIEJ</t>
  </si>
  <si>
    <r>
      <t xml:space="preserve">ZJAZDY </t>
    </r>
    <r>
      <rPr>
        <sz val="10"/>
        <rFont val="Times New Roman"/>
        <family val="1"/>
      </rPr>
      <t>CPV 45233000-9</t>
    </r>
  </si>
  <si>
    <t>netto</t>
  </si>
  <si>
    <t>Vat 23%</t>
  </si>
  <si>
    <t xml:space="preserve">                                                                      brutto</t>
  </si>
  <si>
    <t>Podbudowa z  betonu C8/12, grubość warstwy po zagęszczeniu 15 cm</t>
  </si>
  <si>
    <t>Montaż znaków typ S</t>
  </si>
  <si>
    <t>Montaż znaków typ M</t>
  </si>
  <si>
    <r>
      <t xml:space="preserve">WZMOCNIENIE POBOCZA </t>
    </r>
    <r>
      <rPr>
        <sz val="10"/>
        <rFont val="Times New Roman"/>
        <family val="1"/>
      </rPr>
      <t>CPV 45112730-1</t>
    </r>
  </si>
  <si>
    <t>D-06.03.01</t>
  </si>
  <si>
    <r>
      <t xml:space="preserve">ZJAZDY INDYWIDUALNE </t>
    </r>
    <r>
      <rPr>
        <sz val="10"/>
        <rFont val="Times New Roman"/>
        <family val="1"/>
      </rPr>
      <t xml:space="preserve">  CPV 45233000-9</t>
    </r>
  </si>
  <si>
    <t>05.03.11</t>
  </si>
  <si>
    <t>KNNR61108/01</t>
  </si>
  <si>
    <r>
      <t xml:space="preserve">ZJAZDY NA DUKTY LEŚNE   </t>
    </r>
    <r>
      <rPr>
        <sz val="10"/>
        <rFont val="Times New Roman"/>
        <family val="1"/>
      </rPr>
      <t>CPV 45233000-9</t>
    </r>
  </si>
  <si>
    <t xml:space="preserve">Oznakowanie poziome jezdni materiałami grubowarstwowymi chemoutwardzanymi  </t>
  </si>
  <si>
    <t>Montaż znakówD-41, D42</t>
  </si>
  <si>
    <t>t</t>
  </si>
  <si>
    <t>Wykonanie 2 ścianek czołowych z prefabrykatów ze skrzydłami dla rur fi 800 mm</t>
  </si>
  <si>
    <t>2*(2,0+0,8+0,2,0)*1,5=14,4m2</t>
  </si>
  <si>
    <t xml:space="preserve">D-06.04.01 </t>
  </si>
  <si>
    <t>Darniowanie skarp na płask w obrębie przepustu</t>
  </si>
  <si>
    <t>2*(3,0+0,8)/2*2,0=7,6m2</t>
  </si>
  <si>
    <t xml:space="preserve">Warstwa odcinająca o grubości po zagęszczeniu 10 cm z piasku dla potrzeb skrzyżowań z dr. gminnymi </t>
  </si>
  <si>
    <t xml:space="preserve">Umocnienie poboczy kruszywem łamanym twardym pochodzenia magmowego stabilizowanym mechanicznie, grubość warstwy po zagęszczeniu 15 cm </t>
  </si>
  <si>
    <t>Mechaniczne skropienie i oczyszczenie warstw nawierzchni emulsją asfaltową</t>
  </si>
  <si>
    <t>VII</t>
  </si>
  <si>
    <t xml:space="preserve">Remont cząstkowy przy użyciu mieszanek mineralno-asfaltowych grub. do 6cm  bez docinania </t>
  </si>
  <si>
    <t xml:space="preserve">Oczyszczenie rowów z namułu wraz z profilowaniem dna i skarp rowu grub. 10cm 2*5,0m w każdą stronę </t>
  </si>
  <si>
    <t>KNNR61302-05</t>
  </si>
  <si>
    <t>Oczyszcenie przepustu z namułu o grub. 25% średnicy przepustu fi 800mm</t>
  </si>
  <si>
    <t xml:space="preserve">Mechaniczne skropienie warstw nawierzchni emulsją asfaltową </t>
  </si>
  <si>
    <t xml:space="preserve">Warstwa ścieralna z betonu asfaltowego AC11S50/70, grubość warstwy po zagęszczeniu 4 cm o pow. wg zestawienia </t>
  </si>
  <si>
    <t>BCP poz. 239</t>
  </si>
  <si>
    <t>Karczowanie pni drzew o średnicy pni do 15 cm z zasypaniem dołów</t>
  </si>
  <si>
    <t>BCP poz. 240</t>
  </si>
  <si>
    <t>Karczowanie pni drzew o średnicy pni 16-25 cm z zasypaniem dołów</t>
  </si>
  <si>
    <t>BCP poz. 241</t>
  </si>
  <si>
    <t>Karczowanie pni drzew o średnicy pni 26-35 cm z zasypaniem dołów</t>
  </si>
  <si>
    <t>BCP poz. 242</t>
  </si>
  <si>
    <t>Karczowanie pni drzew o średnicy pni 36-45 cm z zasypaniem dołów</t>
  </si>
  <si>
    <t>BCP poz. 232</t>
  </si>
  <si>
    <t>Usunięcie drzew o średnicy pni 16-25 cm wraz z karczowaniem pni i zasypaniem dołów( cięcie pni na odc. 1,2m)</t>
  </si>
  <si>
    <t>BCP poz. 237</t>
  </si>
  <si>
    <t xml:space="preserve"> USUNIĘCIE DRZEW I KRZEWÓW  CPV 45100000-8</t>
  </si>
  <si>
    <t>Usunięcie drzew o średnicy pni 26-35 cm wraz z karczowaniem pni i zasypaniem dołów( cięcie pni na odc. 1,2m)</t>
  </si>
  <si>
    <t>BCP poz. 248</t>
  </si>
  <si>
    <t>Karczowanie gęstych krzewów</t>
  </si>
  <si>
    <t>Wywiezienie i zagospodarowanie karpiny z wycinki</t>
  </si>
  <si>
    <t>mp</t>
  </si>
  <si>
    <t xml:space="preserve">Wykop  w gruncie kat. III z wywozem  </t>
  </si>
  <si>
    <t xml:space="preserve">Ułożenie przepustu z rur PP o średnicy 300m na ławie żwirowej grub. 15cm szer.0,4m   </t>
  </si>
  <si>
    <t>Montaż ścianek czołowych prostych dla przepustu fi 300</t>
  </si>
  <si>
    <t xml:space="preserve">Umocnienie wlotu i wylotu przepustu fi 300 brukiem 16/20cm na zaprawie cementowej </t>
  </si>
  <si>
    <t>Zasypanie przepustów gruntem zagęszczalnym z dowozu wraz z zagęszczeniem</t>
  </si>
  <si>
    <t xml:space="preserve">Rozbiórka  kostki betonowej na podsypce cem. piask. grub. 10cm na ścieżce rowerowej </t>
  </si>
  <si>
    <t>2*10*0,4*0,6=4,8m2</t>
  </si>
  <si>
    <t>Rozbiórka płyt ażurowych   na zjazdach i złożenie u właściciela</t>
  </si>
  <si>
    <t>Rozbiórka   kostki betonowej  na podsypce cem. piask. grub. 8cm  na zjazdach i złożenie u właściciela</t>
  </si>
  <si>
    <t>Rozbiórka płyt MON   na zjazdach i złożenie u właściciela</t>
  </si>
  <si>
    <t>14,0*1,5*3=63,0m2</t>
  </si>
  <si>
    <t>D-01.02.02</t>
  </si>
  <si>
    <t xml:space="preserve">Rozebranie krawężników wraz z wywozem poza teren budowy </t>
  </si>
  <si>
    <t>Mechaniczne wykonanie koryta o głębokości 30 cm wraz z profilowaniem i zagęszczeniem podłoża  pod potrzeby zjazdów :</t>
  </si>
  <si>
    <t>zjazd publ. Z kostki : 30,8m2</t>
  </si>
  <si>
    <t>D-02.01.01</t>
  </si>
  <si>
    <t xml:space="preserve">Roboty ziemne mechaniczne w gruncie kat. I-II  na odkład - rowy </t>
  </si>
  <si>
    <t>Wywiezienie gruzu z rozbiórki poza teren budowy wraz z zagospodarowaniem</t>
  </si>
  <si>
    <t xml:space="preserve">Rozbiórka   obrzeży 8*30cm na podsypce cem. piask.  </t>
  </si>
  <si>
    <t xml:space="preserve"> Karczowanie pni po wycięciu drzew  przez Lasy Państwowe ( str. lewa i prawa) </t>
  </si>
  <si>
    <t>Mechaniczny załadunek i wywiezienie gruntu  poza teren budowy wraz z zagospodarowaniem  na terenach leśnych -wywóz do 2 km</t>
  </si>
  <si>
    <t>Podbudowa  z kruszywa wapienno-żwirowego stabilizowanego mechanicznie 0-31,5 o grubości warstwy po zagęszczeniu 22 cm( ukł. dwuwarstwowo)</t>
  </si>
  <si>
    <t xml:space="preserve">d-04.07.01 </t>
  </si>
  <si>
    <t>Ustawienie krawężników betonowych 15x30 cm wraz z wykonaniem ławy z oporem z betonu C12/15 (przekrój ławy 0,06 m2)</t>
  </si>
  <si>
    <t>Przebudowa  drogi gminnej Nr 190517C Jedwabna-Pinczata-Warząchewka Polska dł.1685m wraz z budową ścieżki pieszo-rowerowej, budowa chodnia, przebudowa zjazdów na odc. od 0+012 do 1+697 tj. od drogi krajowej Nr 91 do Cmentarza Komunalnego w miejscowości Pinczata Gmina Włocławek</t>
  </si>
  <si>
    <t xml:space="preserve">Podbudowa z betonu asfaltowego z betonu asfaltowego AC22W50/70 grub. 9cm </t>
  </si>
  <si>
    <t xml:space="preserve"> </t>
  </si>
  <si>
    <t xml:space="preserve">wg zestawienia </t>
  </si>
  <si>
    <t xml:space="preserve">Mechaniczne skropienie i oczyszczenie warstw nawierzchni emulsją asfaltową pod potrzeby w-wy profilowej </t>
  </si>
  <si>
    <t xml:space="preserve"> Mechaniczne profilowanie i zagęszczanie podłoża pod warstwy konstrukcyjne nawierzchni w gruncie kat. II-IV</t>
  </si>
  <si>
    <t xml:space="preserve">Ustawienie obrzeży betonowych o wymiarach 8x30 cm na ławie z betonu C-8/10 (przekrój ławy 0,04 m2) z  materiału z  nowego </t>
  </si>
  <si>
    <t>D-04.05.01</t>
  </si>
  <si>
    <t>ŚCIEŻKA PIESZO- ROWEROWA  CPV 45233000-9</t>
  </si>
  <si>
    <t>wg zest.</t>
  </si>
  <si>
    <t xml:space="preserve">Ustawienie obrzeży betonowych o wymiarach 8x30 cm na ławie z betonu C-8/10 (przekrój ławy 0,04 m2) </t>
  </si>
  <si>
    <t>Podbudowa  z kruszywa wapienno-żwirowego stabilizowanego mechanicznie 0-31,5 o grubości warstwy po zagęszczeniu 15 cm</t>
  </si>
  <si>
    <t xml:space="preserve">Warstwa ścieralna z betonu asfaltowego AC8S50/70, grubość warstwy po zagęszczeniu 4 cm o pow. wg zestawienia </t>
  </si>
  <si>
    <t>( 35+12,56+4,0+20,0)*1,6=114,5m2</t>
  </si>
  <si>
    <t>Ustawienie krawężników betonowych 15x22 cm wraz z wykonaniem ławy z oporem z betonu C12/15 (przekrój ławy 0,06 m2)</t>
  </si>
  <si>
    <t>D-08.03.01 BCD poz. 720+689x0,04</t>
  </si>
  <si>
    <t>Ustawienie obrzeży betonowych o wymiarach 30x8 cm na ławie o przekroju 0,04 m2 z betonu C 8/10</t>
  </si>
  <si>
    <t xml:space="preserve">Ulepszone podłoże  z gruntu stabilizowanego cemetem  o RM 1,5MPa grub. 10cm </t>
  </si>
  <si>
    <t>D-08.02.02 BCD poz. 705</t>
  </si>
  <si>
    <t>Chodnik z kostki brukowej betonowej o grub. 6 cm w kolorze czerwonym na podsypce cementowo-piaskowej grub. 4cm</t>
  </si>
  <si>
    <t xml:space="preserve">Mechaniczne skropienie i oczyszczenie warstw nawierzchni emulsją asfaltową pod potrzeby w-wy ścieralnej  </t>
  </si>
  <si>
    <r>
      <t xml:space="preserve">ZJAZDY PUBLICZNE </t>
    </r>
    <r>
      <rPr>
        <sz val="10"/>
        <rFont val="Times New Roman"/>
        <family val="1"/>
      </rPr>
      <t xml:space="preserve">  CPV 45233000-9</t>
    </r>
  </si>
  <si>
    <t xml:space="preserve">Montaż aktywych zaków D-6  - zasilanego solarem ( słupek w kompl. </t>
  </si>
  <si>
    <t>D-10.01.02</t>
  </si>
  <si>
    <t xml:space="preserve">Montaż wiaty autobusowej 3,0*1,5*2,7- szkielet stalowy malowany proszkowo,ściany boczne szklane, tylna z tworzywa,dach z tworzyw sztucznych wyposażenie w kosz na śmieci, ławkę z drewna igl., tablicę z rozkładem jazdy </t>
  </si>
  <si>
    <t>kpl.</t>
  </si>
  <si>
    <t xml:space="preserve">Nawierzchnia z kostki brukowej betonowej w kolorze szarym  o grubości 8 cm na podsypce cementowo-piaskowej, wypełnienie spoin piaskiem </t>
  </si>
  <si>
    <t>Ustawienie obrzeży betonowych o wymiarach 8x30 cm na ławie z betonu C8/10(przekrój ławy 0,04 m2)</t>
  </si>
  <si>
    <t>Ustawienie krawężników betonowych 15x22 cm wraz z wykonaniem ławy z oporem z betonu C12/15 zdylatowane  (przekrój ławy 0,06 m2)</t>
  </si>
  <si>
    <t>Nawierzchnia z kostki brukowej betonowej w kolorze grafitowym  o grubości 8 cm na podsypce cementowo-piaskowej grub. 4cm, wypełnienie spoin piaskiem</t>
  </si>
  <si>
    <t>Podbudowa z  betonu C12/15, grubość warstwy po zagęszczeniu 20 cm</t>
  </si>
  <si>
    <t>Montaż znaków typ E II gen.</t>
  </si>
  <si>
    <t>XII</t>
  </si>
  <si>
    <t>XIII</t>
  </si>
  <si>
    <t>XIV</t>
  </si>
  <si>
    <t>XV</t>
  </si>
  <si>
    <t>5,0*2,0=10,0m2</t>
  </si>
  <si>
    <t>2*5,0=10m</t>
  </si>
  <si>
    <t>1685*1,0+(23,0-12,0)*(6,0+16,0)/2+6,0*5,0=1685,0+132,0+30,0=1847,0m2</t>
  </si>
  <si>
    <t>15*1,0*1,0*0,15t=2,5t</t>
  </si>
  <si>
    <t>str.P: 1685m</t>
  </si>
  <si>
    <t xml:space="preserve">str.L wyniesione 90,0+110=200m </t>
  </si>
  <si>
    <t xml:space="preserve">Frezowanie mechaniczne nawierzchni asaltowej na zimno grub. średnio 5cm z odwiezieniem na odl. do 5km  </t>
  </si>
  <si>
    <t>1847*0,15*0,3=83,11m3</t>
  </si>
  <si>
    <t>BCP poz. 285</t>
  </si>
  <si>
    <t>136*0,05+35*0,07+28*0,05+6*0,07+  90,0*0,05=15,57mp</t>
  </si>
  <si>
    <t>BCPpoz.265</t>
  </si>
  <si>
    <t xml:space="preserve"> pod przepusty fi 300:  16*1,2*0,90=17,28mp</t>
  </si>
  <si>
    <t>Montaż barier ochronnych U12 po 2m</t>
  </si>
  <si>
    <t xml:space="preserve">Frezowanie mechaniczne karczy z odwiezieniem na odl. do 2km  </t>
  </si>
  <si>
    <t>BCP poz. 231</t>
  </si>
  <si>
    <t>Usunięcie drzew o średnicy pni do 15 cm wraz z karczowaniem pni i zasypaniem dołów ( cięcie pni na odc. 1,2m)</t>
  </si>
  <si>
    <t>44+4+4+30+6+20=108mp</t>
  </si>
  <si>
    <t>BCP poz. 280+2x281</t>
  </si>
  <si>
    <t>Wywiezienie dłużyc na odległość do 3 km w miejsce wskazane przez Inwestora</t>
  </si>
  <si>
    <t>BCP poz. 282+2*283</t>
  </si>
  <si>
    <t>Wywiezienie i zagospodarowanie gałęzi z wycinki</t>
  </si>
  <si>
    <t>BCP poz. 284+2x285</t>
  </si>
  <si>
    <t xml:space="preserve">Usunięcie drzew o średnicy pni 56-65 cm wraz z karczowaniem pni i zasypaniem dołów( cięcie pni na odc. 1,2m) w warunkacg utrudnionych </t>
  </si>
  <si>
    <t>BCP poz. 257</t>
  </si>
  <si>
    <t>5*0,07+5*0,24+2*0,58=2,71mp</t>
  </si>
  <si>
    <t>5*0,06+3*0,17+2*1,95=4,71mp</t>
  </si>
  <si>
    <t>5*0,05+3*0,07+2*0,65=1,76mp</t>
  </si>
  <si>
    <t>pod przepust  fi 80cm: 8,0*1,6*1,2=15,36m3</t>
  </si>
  <si>
    <t>17,28+15,36=32,6m3</t>
  </si>
  <si>
    <t>4*2,0*1,0=8,0m2</t>
  </si>
  <si>
    <t xml:space="preserve">Ułożenie ( przedłużenie przepustu z rur PP o średnicy800m na ławie żwirowej grub. 15cm szer.0,5m   </t>
  </si>
  <si>
    <t>Umocnienia dna i skarp rowu płytami ażurowymi  grub. 8cm</t>
  </si>
  <si>
    <t>D-06.01.03</t>
  </si>
  <si>
    <t xml:space="preserve">Wykonanie ścieków skarpowych na ławie betonowej </t>
  </si>
  <si>
    <t xml:space="preserve">Mechaniczne plantowanie - obrobienie na czysto poboczy i skarp rowów wraz z wywozem darni i namułu </t>
  </si>
  <si>
    <t xml:space="preserve">szt                                                                                                                                                                                                                                                </t>
  </si>
  <si>
    <t>2*(3,6*2,0+6*1,2)=28,8m2</t>
  </si>
  <si>
    <t>2*8,0=16,0m</t>
  </si>
  <si>
    <t xml:space="preserve">                                    </t>
  </si>
  <si>
    <t>Mechaniczne wykonanie koryta o głębokości 25 cm wraz z profilowaniem i zagęszczeniem podłoża  pod potrzeby zjazdów indyw.  :</t>
  </si>
  <si>
    <t>zjazdy inywid. Wg zest. 847,0m2</t>
  </si>
  <si>
    <t>skrzyż. Str. L km 1+404,5:15,0*2,5=37,5m2</t>
  </si>
  <si>
    <t>wg zestawienia  : jezdnia z poszerzeniami na łukach  i skrzyżowania :  jezdnia główna  10361,2m2, poszerzenia na łukach 290,0m2 dwa skrzyżowania 137,5m2 : Łącznie 10788,7m2</t>
  </si>
  <si>
    <t xml:space="preserve">Warstwa profilowa z betonu asfaltowego AC11W50/70 </t>
  </si>
  <si>
    <t>str.P w ilości 75kg/m2: 10788,7/2*0,075=404,6t</t>
  </si>
  <si>
    <t>str.Lw ilości 100kg/m2: 10788,7/2*0,100=539,4t</t>
  </si>
  <si>
    <t>Razem : 404,6+539,4=941,0t</t>
  </si>
  <si>
    <t>wg zestawienia  : jezdnia z poszerzeniami na łukach  i skrzyżowania :  jezdnia główna  10159m2, poszerzenia na łukach 290,0m2 dwa skrzyżowania 137,5m2 : Łącznie 10586,5m2</t>
  </si>
  <si>
    <t xml:space="preserve">wg zest. </t>
  </si>
  <si>
    <t>wg zest. 818,4/2+30,8+120,0=560,0m2</t>
  </si>
  <si>
    <t xml:space="preserve">wg zest. Zatoki postojowe 54,0m </t>
  </si>
  <si>
    <t>wg zestawienia 248,2+54,0=302,2m</t>
  </si>
  <si>
    <t>wg zest. 273,0*1,15=313,95m2</t>
  </si>
  <si>
    <t>273*1,1=300,3m2</t>
  </si>
  <si>
    <t>273,0*1,05=286,65m2</t>
  </si>
  <si>
    <t>wg zest. 273,0m2</t>
  </si>
  <si>
    <r>
      <t xml:space="preserve">CHODNIKI i PERON AUTOBUSOWY      </t>
    </r>
    <r>
      <rPr>
        <sz val="10"/>
        <rFont val="Times New Roman"/>
        <family val="1"/>
      </rPr>
      <t>CPV 45233000-9</t>
    </r>
  </si>
  <si>
    <t>ODTWORZENIE ŚCIEŻKI  ROWEROWEJ  z kostki CPV 45233000-9</t>
  </si>
  <si>
    <t>10m2</t>
  </si>
  <si>
    <t>Mechaniczne profilowanie i zagęszczanie podłoża pod warstwy konstrukcyjne nawierzchni w gruncie kat. II-IV</t>
  </si>
  <si>
    <t>wg zest. dł. 1648mo pow. 4079,0m2</t>
  </si>
  <si>
    <t xml:space="preserve">Umocnienie poboczy kruszywem łamanym twardym pochodzenia magmowego stabilizowanym mechanicznie, grubość warstwy po zagęszczeniu 10 cm </t>
  </si>
  <si>
    <t xml:space="preserve">W-wa wiążąca  z betonu asfaltowego  AC16W50/70 grub. 4cm </t>
  </si>
  <si>
    <t>62,0+33,8-14,0=81,8m</t>
  </si>
  <si>
    <t>Ustawienie  betonowych 12x25 cm wraz z wykonaniem ławy z oporem z betonu C12/15 (przekrój ławy 0,06 m2)</t>
  </si>
  <si>
    <t>wg zestawienia 1540,6m3</t>
  </si>
  <si>
    <t xml:space="preserve">Mechaniczne usunięcie warstwy ziemi urodzajnej z trawą o grubości 12 cm wraz z wywiezieniem i zagospodarowaniem  do 2km  na terenach leśnych </t>
  </si>
  <si>
    <t>wg zestaw.: 487,2+870,3+619,5=1977,0m2</t>
  </si>
  <si>
    <t xml:space="preserve">Umocnienie poboczy kruszywem łamanym twardym pochodzenia magmowego stabilizowanym mechanicznie, grubość warstwy po zagęszczeniu 12 cm </t>
  </si>
  <si>
    <t xml:space="preserve"> wg zest.</t>
  </si>
  <si>
    <t xml:space="preserve">D-09.01.01 </t>
  </si>
  <si>
    <t>ZIELEŃ - trawniki  CPV 45112710-5</t>
  </si>
  <si>
    <t xml:space="preserve">Wykonanie trawników z humusowaniem na 5cm </t>
  </si>
  <si>
    <t>wg zest. 5102,2m2</t>
  </si>
  <si>
    <t>D-03.02.01</t>
  </si>
  <si>
    <t>Regulacja wysokościowa zasuw wodociągowych</t>
  </si>
  <si>
    <t xml:space="preserve">  4*4,0=16,0m</t>
  </si>
  <si>
    <t>dukty leśne: 273*1,15=314,0m2</t>
  </si>
  <si>
    <t>wg zest. 699,0m3</t>
  </si>
  <si>
    <t xml:space="preserve">Formowanie nasypów wraz z zagęszczeniem pod potrzeby  ścieżki pieszo-rowerowej z gruntu pozyskanego na budowie </t>
  </si>
  <si>
    <t xml:space="preserve">Wykonanie chodnika z kostki brukowej betonowej o grubości 8 cm, w kolorze szarym- nowej     na podsypce cementowo-piaskowej grub. 10cm , wypełnienie spoin piaskiem  miejscu </t>
  </si>
  <si>
    <t>10,0*4,0=40,0m2</t>
  </si>
  <si>
    <t>Ulepszeie podłoża gruntowego cementem o Rm=1,5MPa grub. 10cm</t>
  </si>
  <si>
    <t>zjazdy 818,4+120,0+30,8=969,2m2</t>
  </si>
  <si>
    <t xml:space="preserve">Ulepszeie podłoża gruntowego cementem o Rm=1,5MPa grub. 10cm </t>
  </si>
  <si>
    <t xml:space="preserve">KOSZTORYS  OFERTOWY </t>
  </si>
  <si>
    <t>wg zestawienia  818,4m2</t>
  </si>
  <si>
    <t>Razem wg. zestaw.818,4+314,0+30,8+37,5=1200,7m2</t>
  </si>
  <si>
    <t>1200,7*0,3+847,0*0,25+486,6-699,0=359,6m3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</si>
</sst>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0.0"/>
    <numFmt numFmtId="173" formatCode="0.000"/>
    <numFmt numFmtId="174" formatCode="#,##0.0"/>
    <numFmt numFmtId="175" formatCode="_-* #,##0.000\ _z_ł_-;\-* #,##0.000\ _z_ł_-;_-* &quot;-&quot;??\ _z_ł_-;_-@_-"/>
  </numFmts>
  <fonts count="42">
    <font>
      <sz val="10"/>
      <name val="Arial CE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4" fontId="2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4" fontId="3" fillId="0" borderId="10" xfId="0" applyNumberFormat="1" applyFont="1" applyBorder="1" applyAlignment="1">
      <alignment vertical="center"/>
    </xf>
    <xf numFmtId="174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174" fontId="3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4" fontId="3" fillId="0" borderId="11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3" fillId="0" borderId="14" xfId="0" applyFont="1" applyBorder="1" applyAlignment="1">
      <alignment horizontal="center" vertical="center" wrapText="1"/>
    </xf>
    <xf numFmtId="2" fontId="3" fillId="0" borderId="14" xfId="0" applyNumberFormat="1" applyFont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4" fontId="3" fillId="0" borderId="1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172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5" fillId="0" borderId="10" xfId="0" applyFont="1" applyBorder="1" applyAlignment="1">
      <alignment vertical="center"/>
    </xf>
    <xf numFmtId="4" fontId="4" fillId="0" borderId="10" xfId="0" applyNumberFormat="1" applyFont="1" applyFill="1" applyBorder="1" applyAlignment="1">
      <alignment vertical="center"/>
    </xf>
    <xf numFmtId="4" fontId="3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3" fontId="3" fillId="0" borderId="10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vertical="center" wrapText="1"/>
    </xf>
    <xf numFmtId="174" fontId="3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4" fontId="6" fillId="0" borderId="10" xfId="0" applyNumberFormat="1" applyFont="1" applyFill="1" applyBorder="1" applyAlignment="1">
      <alignment vertical="center"/>
    </xf>
    <xf numFmtId="174" fontId="6" fillId="0" borderId="10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43" fontId="3" fillId="0" borderId="10" xfId="42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 wrapText="1"/>
    </xf>
    <xf numFmtId="174" fontId="6" fillId="0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showGridLines="0" view="pageBreakPreview" zoomScale="120" zoomScaleNormal="120" zoomScaleSheetLayoutView="120" zoomScalePageLayoutView="0" workbookViewId="0" topLeftCell="A1">
      <selection activeCell="A18" sqref="A18"/>
    </sheetView>
  </sheetViews>
  <sheetFormatPr defaultColWidth="9.00390625" defaultRowHeight="12.75"/>
  <cols>
    <col min="1" max="1" width="4.875" style="1" customWidth="1"/>
    <col min="2" max="2" width="64.125" style="1" customWidth="1"/>
    <col min="3" max="3" width="14.625" style="1" customWidth="1"/>
    <col min="4" max="16384" width="9.125" style="1" customWidth="1"/>
  </cols>
  <sheetData>
    <row r="1" spans="1:3" ht="30" customHeight="1">
      <c r="A1" s="70" t="s">
        <v>61</v>
      </c>
      <c r="B1" s="70"/>
      <c r="C1" s="70"/>
    </row>
    <row r="2" spans="1:3" ht="30" customHeight="1">
      <c r="A2" s="69" t="s">
        <v>60</v>
      </c>
      <c r="B2" s="69"/>
      <c r="C2" s="69"/>
    </row>
    <row r="3" spans="1:3" ht="30" customHeight="1">
      <c r="A3" s="69" t="s">
        <v>0</v>
      </c>
      <c r="B3" s="69"/>
      <c r="C3" s="69"/>
    </row>
    <row r="4" spans="1:3" s="4" customFormat="1" ht="25.5" customHeight="1">
      <c r="A4" s="15" t="s">
        <v>1</v>
      </c>
      <c r="B4" s="16" t="s">
        <v>2</v>
      </c>
      <c r="C4" s="17" t="s">
        <v>3</v>
      </c>
    </row>
    <row r="5" spans="1:3" s="4" customFormat="1" ht="17.25" customHeight="1">
      <c r="A5" s="8" t="s">
        <v>4</v>
      </c>
      <c r="B5" s="18" t="s">
        <v>36</v>
      </c>
      <c r="C5" s="10">
        <v>50390.58</v>
      </c>
    </row>
    <row r="6" spans="1:3" s="4" customFormat="1" ht="17.25" customHeight="1">
      <c r="A6" s="8" t="s">
        <v>5</v>
      </c>
      <c r="B6" s="18" t="s">
        <v>37</v>
      </c>
      <c r="C6" s="10">
        <v>14150.08</v>
      </c>
    </row>
    <row r="7" spans="1:3" s="4" customFormat="1" ht="18" customHeight="1">
      <c r="A7" s="8" t="s">
        <v>6</v>
      </c>
      <c r="B7" s="18" t="s">
        <v>43</v>
      </c>
      <c r="C7" s="10">
        <v>27469.41</v>
      </c>
    </row>
    <row r="8" spans="1:3" s="4" customFormat="1" ht="18" customHeight="1">
      <c r="A8" s="20" t="s">
        <v>7</v>
      </c>
      <c r="B8" s="19" t="s">
        <v>56</v>
      </c>
      <c r="C8" s="10">
        <v>39154.8</v>
      </c>
    </row>
    <row r="9" spans="1:3" s="4" customFormat="1" ht="18" customHeight="1">
      <c r="A9" s="8" t="s">
        <v>40</v>
      </c>
      <c r="B9" s="18" t="s">
        <v>38</v>
      </c>
      <c r="C9" s="10">
        <v>61294</v>
      </c>
    </row>
    <row r="10" spans="1:3" s="4" customFormat="1" ht="18" customHeight="1">
      <c r="A10" s="8" t="s">
        <v>23</v>
      </c>
      <c r="B10" s="18" t="s">
        <v>64</v>
      </c>
      <c r="C10" s="10">
        <v>66055.95</v>
      </c>
    </row>
    <row r="11" spans="1:3" s="4" customFormat="1" ht="18" customHeight="1">
      <c r="A11" s="8"/>
      <c r="B11" s="18" t="s">
        <v>63</v>
      </c>
      <c r="C11" s="10">
        <v>98743.26</v>
      </c>
    </row>
    <row r="12" spans="1:3" s="4" customFormat="1" ht="18" customHeight="1">
      <c r="A12" s="8" t="s">
        <v>46</v>
      </c>
      <c r="B12" s="18" t="s">
        <v>41</v>
      </c>
      <c r="C12" s="10">
        <v>54112.58</v>
      </c>
    </row>
    <row r="13" spans="1:3" s="4" customFormat="1" ht="18" customHeight="1">
      <c r="A13" s="8" t="s">
        <v>48</v>
      </c>
      <c r="B13" s="18" t="s">
        <v>65</v>
      </c>
      <c r="C13" s="10">
        <v>15014.4</v>
      </c>
    </row>
    <row r="14" spans="1:3" s="4" customFormat="1" ht="17.25" customHeight="1">
      <c r="A14" s="8" t="s">
        <v>50</v>
      </c>
      <c r="B14" s="18" t="s">
        <v>49</v>
      </c>
      <c r="C14" s="10">
        <v>1843.89</v>
      </c>
    </row>
    <row r="15" spans="1:3" s="4" customFormat="1" ht="17.25" customHeight="1">
      <c r="A15" s="26" t="s">
        <v>51</v>
      </c>
      <c r="B15" s="18" t="s">
        <v>39</v>
      </c>
      <c r="C15" s="10">
        <v>7596.4</v>
      </c>
    </row>
    <row r="16" spans="1:3" s="4" customFormat="1" ht="18.75" customHeight="1">
      <c r="A16" s="26"/>
      <c r="B16" s="27" t="s">
        <v>66</v>
      </c>
      <c r="C16" s="14">
        <f>SUM(C5:C15)</f>
        <v>435825.35</v>
      </c>
    </row>
    <row r="17" spans="1:3" s="4" customFormat="1" ht="18.75" customHeight="1">
      <c r="A17" s="26"/>
      <c r="B17" s="27" t="s">
        <v>67</v>
      </c>
      <c r="C17" s="10">
        <v>100239.83</v>
      </c>
    </row>
    <row r="18" spans="1:3" s="4" customFormat="1" ht="18.75" customHeight="1">
      <c r="A18" s="3" t="s">
        <v>68</v>
      </c>
      <c r="B18" s="27"/>
      <c r="C18" s="14">
        <f>SUM(C16:C17)</f>
        <v>536065.18</v>
      </c>
    </row>
    <row r="19" ht="30" customHeight="1">
      <c r="C19" s="2"/>
    </row>
  </sheetData>
  <sheetProtection/>
  <mergeCells count="3">
    <mergeCell ref="A2:C2"/>
    <mergeCell ref="A1:C1"/>
    <mergeCell ref="A3:C3"/>
  </mergeCells>
  <printOptions/>
  <pageMargins left="0.98425196850393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97"/>
  <sheetViews>
    <sheetView showGridLines="0" tabSelected="1" view="pageBreakPreview" zoomScale="120" zoomScaleNormal="120" zoomScaleSheetLayoutView="120" zoomScalePageLayoutView="0" workbookViewId="0" topLeftCell="A73">
      <selection activeCell="Y83" sqref="Y83"/>
    </sheetView>
  </sheetViews>
  <sheetFormatPr defaultColWidth="9.00390625" defaultRowHeight="12.75"/>
  <cols>
    <col min="1" max="1" width="5.375" style="4" customWidth="1"/>
    <col min="2" max="2" width="10.125" style="4" customWidth="1"/>
    <col min="3" max="3" width="35.25390625" style="4" customWidth="1"/>
    <col min="4" max="4" width="5.75390625" style="4" customWidth="1"/>
    <col min="5" max="5" width="9.75390625" style="4" customWidth="1"/>
    <col min="6" max="6" width="9.875" style="4" customWidth="1"/>
    <col min="7" max="7" width="12.75390625" style="4" customWidth="1"/>
    <col min="8" max="8" width="9.125" style="4" hidden="1" customWidth="1"/>
    <col min="9" max="9" width="0.12890625" style="4" hidden="1" customWidth="1"/>
    <col min="10" max="14" width="9.125" style="4" hidden="1" customWidth="1"/>
    <col min="15" max="15" width="0.12890625" style="4" hidden="1" customWidth="1"/>
    <col min="16" max="16" width="9.375" style="4" hidden="1" customWidth="1"/>
    <col min="17" max="17" width="0.2421875" style="4" customWidth="1"/>
    <col min="18" max="20" width="9.125" style="4" hidden="1" customWidth="1"/>
    <col min="21" max="21" width="0.12890625" style="4" customWidth="1"/>
    <col min="22" max="23" width="9.125" style="4" hidden="1" customWidth="1"/>
    <col min="24" max="16384" width="9.125" style="4" customWidth="1"/>
  </cols>
  <sheetData>
    <row r="1" spans="1:7" s="1" customFormat="1" ht="39" customHeight="1">
      <c r="A1" s="70" t="s">
        <v>137</v>
      </c>
      <c r="B1" s="70"/>
      <c r="C1" s="70"/>
      <c r="D1" s="70"/>
      <c r="E1" s="70"/>
      <c r="F1" s="70"/>
      <c r="G1" s="70"/>
    </row>
    <row r="2" spans="1:7" s="1" customFormat="1" ht="30" customHeight="1">
      <c r="A2" s="69" t="s">
        <v>258</v>
      </c>
      <c r="B2" s="69"/>
      <c r="C2" s="69"/>
      <c r="D2" s="69"/>
      <c r="E2" s="69"/>
      <c r="F2" s="69"/>
      <c r="G2" s="69"/>
    </row>
    <row r="3" spans="1:7" ht="30" customHeight="1">
      <c r="A3" s="5" t="s">
        <v>1</v>
      </c>
      <c r="B3" s="5" t="s">
        <v>10</v>
      </c>
      <c r="C3" s="5" t="s">
        <v>11</v>
      </c>
      <c r="D3" s="6" t="s">
        <v>28</v>
      </c>
      <c r="E3" s="5" t="s">
        <v>12</v>
      </c>
      <c r="F3" s="7" t="s">
        <v>13</v>
      </c>
      <c r="G3" s="7" t="s">
        <v>14</v>
      </c>
    </row>
    <row r="4" spans="1:7" ht="12.75">
      <c r="A4" s="8" t="s">
        <v>4</v>
      </c>
      <c r="B4" s="19" t="s">
        <v>36</v>
      </c>
      <c r="C4" s="19"/>
      <c r="D4" s="19"/>
      <c r="E4" s="19"/>
      <c r="F4" s="19"/>
      <c r="G4" s="19"/>
    </row>
    <row r="5" spans="1:7" ht="38.25">
      <c r="A5" s="21">
        <v>1</v>
      </c>
      <c r="B5" s="22" t="s">
        <v>15</v>
      </c>
      <c r="C5" s="9" t="s">
        <v>29</v>
      </c>
      <c r="D5" s="23" t="s">
        <v>16</v>
      </c>
      <c r="E5" s="24">
        <v>1.7</v>
      </c>
      <c r="F5" s="10"/>
      <c r="G5" s="10"/>
    </row>
    <row r="6" spans="1:7" ht="25.5">
      <c r="A6" s="29">
        <v>2</v>
      </c>
      <c r="B6" s="30" t="s">
        <v>26</v>
      </c>
      <c r="C6" s="31" t="s">
        <v>118</v>
      </c>
      <c r="D6" s="29" t="s">
        <v>19</v>
      </c>
      <c r="E6" s="41">
        <v>10</v>
      </c>
      <c r="F6" s="28"/>
      <c r="G6" s="28"/>
    </row>
    <row r="7" spans="1:7" ht="12.75">
      <c r="A7" s="29"/>
      <c r="B7" s="30"/>
      <c r="C7" s="31" t="s">
        <v>173</v>
      </c>
      <c r="D7" s="29"/>
      <c r="E7" s="41"/>
      <c r="F7" s="28"/>
      <c r="G7" s="28"/>
    </row>
    <row r="8" spans="1:7" ht="25.5">
      <c r="A8" s="5">
        <v>3</v>
      </c>
      <c r="B8" s="12" t="s">
        <v>26</v>
      </c>
      <c r="C8" s="9" t="s">
        <v>131</v>
      </c>
      <c r="D8" s="5" t="s">
        <v>21</v>
      </c>
      <c r="E8" s="13">
        <v>10</v>
      </c>
      <c r="F8" s="10"/>
      <c r="G8" s="10"/>
    </row>
    <row r="9" spans="1:7" ht="12.75">
      <c r="A9" s="5"/>
      <c r="B9" s="12"/>
      <c r="C9" s="9" t="s">
        <v>174</v>
      </c>
      <c r="D9" s="5"/>
      <c r="E9" s="11"/>
      <c r="F9" s="10"/>
      <c r="G9" s="10"/>
    </row>
    <row r="10" spans="1:7" ht="38.25">
      <c r="A10" s="5">
        <v>4</v>
      </c>
      <c r="B10" s="30" t="s">
        <v>26</v>
      </c>
      <c r="C10" s="31" t="s">
        <v>121</v>
      </c>
      <c r="D10" s="29" t="s">
        <v>19</v>
      </c>
      <c r="E10" s="41">
        <v>40</v>
      </c>
      <c r="F10" s="28"/>
      <c r="G10" s="28"/>
    </row>
    <row r="11" spans="1:7" ht="12.75">
      <c r="A11" s="5"/>
      <c r="B11" s="30"/>
      <c r="C11" s="9" t="s">
        <v>254</v>
      </c>
      <c r="D11" s="5"/>
      <c r="E11" s="42"/>
      <c r="F11" s="10"/>
      <c r="G11" s="10"/>
    </row>
    <row r="12" spans="1:7" ht="25.5">
      <c r="A12" s="5">
        <v>5</v>
      </c>
      <c r="B12" s="30" t="s">
        <v>26</v>
      </c>
      <c r="C12" s="31" t="s">
        <v>120</v>
      </c>
      <c r="D12" s="29" t="s">
        <v>19</v>
      </c>
      <c r="E12" s="41">
        <v>4.8</v>
      </c>
      <c r="F12" s="28"/>
      <c r="G12" s="28"/>
    </row>
    <row r="13" spans="1:7" ht="12.75">
      <c r="A13" s="5"/>
      <c r="B13" s="30"/>
      <c r="C13" s="9" t="s">
        <v>119</v>
      </c>
      <c r="D13" s="5"/>
      <c r="E13" s="42"/>
      <c r="F13" s="10"/>
      <c r="G13" s="10"/>
    </row>
    <row r="14" spans="1:7" ht="25.5">
      <c r="A14" s="5">
        <v>6</v>
      </c>
      <c r="B14" s="30" t="s">
        <v>26</v>
      </c>
      <c r="C14" s="31" t="s">
        <v>122</v>
      </c>
      <c r="D14" s="29" t="s">
        <v>19</v>
      </c>
      <c r="E14" s="41">
        <v>63</v>
      </c>
      <c r="F14" s="28"/>
      <c r="G14" s="28"/>
    </row>
    <row r="15" spans="1:7" ht="28.5" customHeight="1">
      <c r="A15" s="5"/>
      <c r="B15" s="30"/>
      <c r="C15" s="31" t="s">
        <v>123</v>
      </c>
      <c r="D15" s="29"/>
      <c r="E15" s="41"/>
      <c r="F15" s="28"/>
      <c r="G15" s="28"/>
    </row>
    <row r="16" spans="1:7" ht="48" customHeight="1">
      <c r="A16" s="5">
        <v>7</v>
      </c>
      <c r="B16" s="12" t="s">
        <v>75</v>
      </c>
      <c r="C16" s="9" t="s">
        <v>179</v>
      </c>
      <c r="D16" s="29" t="s">
        <v>19</v>
      </c>
      <c r="E16" s="41">
        <v>1847</v>
      </c>
      <c r="F16" s="28"/>
      <c r="G16" s="28"/>
    </row>
    <row r="17" spans="1:7" ht="38.25">
      <c r="A17" s="5"/>
      <c r="B17" s="12"/>
      <c r="C17" s="9" t="s">
        <v>175</v>
      </c>
      <c r="D17" s="47"/>
      <c r="E17" s="41"/>
      <c r="F17" s="28"/>
      <c r="G17" s="28"/>
    </row>
    <row r="18" spans="1:7" ht="38.25">
      <c r="A18" s="5">
        <v>8</v>
      </c>
      <c r="B18" s="39" t="s">
        <v>76</v>
      </c>
      <c r="C18" s="9" t="s">
        <v>90</v>
      </c>
      <c r="D18" s="24" t="s">
        <v>80</v>
      </c>
      <c r="E18" s="41">
        <v>2.5</v>
      </c>
      <c r="F18" s="28"/>
      <c r="G18" s="28"/>
    </row>
    <row r="19" spans="1:7" ht="12.75">
      <c r="A19" s="5"/>
      <c r="B19" s="39"/>
      <c r="C19" s="9" t="s">
        <v>176</v>
      </c>
      <c r="D19" s="24"/>
      <c r="E19" s="10"/>
      <c r="F19" s="10"/>
      <c r="G19" s="10"/>
    </row>
    <row r="20" spans="1:7" ht="25.5">
      <c r="A20" s="29">
        <v>9</v>
      </c>
      <c r="B20" s="30" t="s">
        <v>26</v>
      </c>
      <c r="C20" s="31" t="s">
        <v>125</v>
      </c>
      <c r="D20" s="29" t="s">
        <v>21</v>
      </c>
      <c r="E20" s="41">
        <v>1885</v>
      </c>
      <c r="F20" s="28"/>
      <c r="G20" s="28"/>
    </row>
    <row r="21" spans="1:7" ht="12.75">
      <c r="A21" s="29"/>
      <c r="B21" s="30"/>
      <c r="C21" s="31" t="s">
        <v>177</v>
      </c>
      <c r="D21" s="47"/>
      <c r="E21" s="41"/>
      <c r="F21" s="28"/>
      <c r="G21" s="28"/>
    </row>
    <row r="22" spans="1:7" ht="22.5" customHeight="1">
      <c r="A22" s="29"/>
      <c r="B22" s="30"/>
      <c r="C22" s="31" t="s">
        <v>178</v>
      </c>
      <c r="D22" s="47"/>
      <c r="E22" s="41"/>
      <c r="F22" s="28"/>
      <c r="G22" s="28"/>
    </row>
    <row r="23" spans="1:7" ht="25.5">
      <c r="A23" s="5">
        <v>10</v>
      </c>
      <c r="B23" s="12" t="s">
        <v>26</v>
      </c>
      <c r="C23" s="9" t="s">
        <v>130</v>
      </c>
      <c r="D23" s="6" t="s">
        <v>18</v>
      </c>
      <c r="E23" s="13">
        <v>83.1</v>
      </c>
      <c r="F23" s="10"/>
      <c r="G23" s="10"/>
    </row>
    <row r="24" spans="1:7" ht="12.75">
      <c r="A24" s="5"/>
      <c r="B24" s="12"/>
      <c r="C24" s="9" t="s">
        <v>180</v>
      </c>
      <c r="D24" s="6"/>
      <c r="E24" s="13"/>
      <c r="F24" s="10"/>
      <c r="G24" s="10"/>
    </row>
    <row r="25" spans="1:7" ht="12.75">
      <c r="A25" s="36" t="s">
        <v>5</v>
      </c>
      <c r="B25" s="46"/>
      <c r="C25" s="74" t="s">
        <v>107</v>
      </c>
      <c r="D25" s="75"/>
      <c r="E25" s="75"/>
      <c r="F25" s="75"/>
      <c r="G25" s="76"/>
    </row>
    <row r="26" spans="1:7" ht="38.25">
      <c r="A26" s="29">
        <v>11</v>
      </c>
      <c r="B26" s="33" t="s">
        <v>187</v>
      </c>
      <c r="C26" s="31" t="s">
        <v>188</v>
      </c>
      <c r="D26" s="29" t="s">
        <v>59</v>
      </c>
      <c r="E26" s="45">
        <v>5</v>
      </c>
      <c r="F26" s="28"/>
      <c r="G26" s="28"/>
    </row>
    <row r="27" spans="1:7" ht="49.5" customHeight="1">
      <c r="A27" s="29">
        <v>12</v>
      </c>
      <c r="B27" s="33" t="s">
        <v>104</v>
      </c>
      <c r="C27" s="31" t="s">
        <v>105</v>
      </c>
      <c r="D27" s="29" t="s">
        <v>59</v>
      </c>
      <c r="E27" s="45">
        <v>5</v>
      </c>
      <c r="F27" s="28"/>
      <c r="G27" s="28"/>
    </row>
    <row r="28" spans="1:7" ht="38.25">
      <c r="A28" s="29">
        <v>13</v>
      </c>
      <c r="B28" s="33" t="s">
        <v>106</v>
      </c>
      <c r="C28" s="31" t="s">
        <v>108</v>
      </c>
      <c r="D28" s="29" t="s">
        <v>59</v>
      </c>
      <c r="E28" s="45">
        <v>4</v>
      </c>
      <c r="F28" s="28"/>
      <c r="G28" s="28"/>
    </row>
    <row r="29" spans="1:7" ht="51">
      <c r="A29" s="29">
        <v>14</v>
      </c>
      <c r="B29" s="33" t="s">
        <v>196</v>
      </c>
      <c r="C29" s="31" t="s">
        <v>195</v>
      </c>
      <c r="D29" s="29" t="s">
        <v>59</v>
      </c>
      <c r="E29" s="45">
        <v>2</v>
      </c>
      <c r="F29" s="28"/>
      <c r="G29" s="28"/>
    </row>
    <row r="30" spans="1:7" ht="25.5">
      <c r="A30" s="29">
        <v>15</v>
      </c>
      <c r="B30" s="33" t="s">
        <v>109</v>
      </c>
      <c r="C30" s="31" t="s">
        <v>110</v>
      </c>
      <c r="D30" s="29" t="s">
        <v>112</v>
      </c>
      <c r="E30" s="59">
        <v>0.01</v>
      </c>
      <c r="F30" s="28"/>
      <c r="G30" s="28"/>
    </row>
    <row r="31" spans="1:7" ht="12.75">
      <c r="A31" s="29"/>
      <c r="B31" s="33"/>
      <c r="C31" s="31" t="s">
        <v>189</v>
      </c>
      <c r="D31" s="29"/>
      <c r="E31" s="25"/>
      <c r="F31" s="28"/>
      <c r="G31" s="28"/>
    </row>
    <row r="32" spans="1:7" ht="45.75" customHeight="1">
      <c r="A32" s="29">
        <v>16</v>
      </c>
      <c r="B32" s="33" t="s">
        <v>190</v>
      </c>
      <c r="C32" s="31" t="s">
        <v>191</v>
      </c>
      <c r="D32" s="29" t="s">
        <v>112</v>
      </c>
      <c r="E32" s="25">
        <v>2.7</v>
      </c>
      <c r="F32" s="28"/>
      <c r="G32" s="28"/>
    </row>
    <row r="33" spans="1:8" ht="26.25" customHeight="1">
      <c r="A33" s="29"/>
      <c r="B33" s="33"/>
      <c r="C33" s="31" t="s">
        <v>197</v>
      </c>
      <c r="D33" s="29"/>
      <c r="E33" s="25"/>
      <c r="F33" s="28"/>
      <c r="G33" s="28"/>
      <c r="H33" s="10" t="e">
        <f>#REF!*#REF!</f>
        <v>#REF!</v>
      </c>
    </row>
    <row r="34" spans="1:7" ht="30.75" customHeight="1">
      <c r="A34" s="29">
        <v>17</v>
      </c>
      <c r="B34" s="33" t="s">
        <v>192</v>
      </c>
      <c r="C34" s="31" t="s">
        <v>193</v>
      </c>
      <c r="D34" s="29" t="s">
        <v>112</v>
      </c>
      <c r="E34" s="25">
        <v>4.7</v>
      </c>
      <c r="F34" s="28"/>
      <c r="G34" s="28"/>
    </row>
    <row r="35" spans="1:7" ht="29.25" customHeight="1">
      <c r="A35" s="29"/>
      <c r="B35" s="33"/>
      <c r="C35" s="31" t="s">
        <v>198</v>
      </c>
      <c r="D35" s="29"/>
      <c r="E35" s="25"/>
      <c r="F35" s="28"/>
      <c r="G35" s="28"/>
    </row>
    <row r="36" spans="1:7" ht="43.5" customHeight="1">
      <c r="A36" s="29">
        <v>18</v>
      </c>
      <c r="B36" s="33" t="s">
        <v>194</v>
      </c>
      <c r="C36" s="31" t="s">
        <v>111</v>
      </c>
      <c r="D36" s="29" t="s">
        <v>112</v>
      </c>
      <c r="E36" s="25">
        <v>1.8</v>
      </c>
      <c r="F36" s="28"/>
      <c r="G36" s="28"/>
    </row>
    <row r="37" spans="1:7" ht="28.5" customHeight="1">
      <c r="A37" s="29"/>
      <c r="B37" s="33"/>
      <c r="C37" s="31" t="s">
        <v>199</v>
      </c>
      <c r="D37" s="29"/>
      <c r="E37" s="25"/>
      <c r="F37" s="28"/>
      <c r="G37" s="28"/>
    </row>
    <row r="38" spans="1:7" ht="21.75" customHeight="1">
      <c r="A38" s="5"/>
      <c r="B38" s="12"/>
      <c r="C38" s="44" t="s">
        <v>132</v>
      </c>
      <c r="D38" s="5"/>
      <c r="E38" s="25"/>
      <c r="F38" s="10"/>
      <c r="G38" s="10"/>
    </row>
    <row r="39" spans="1:7" ht="25.5">
      <c r="A39" s="29">
        <v>19</v>
      </c>
      <c r="B39" s="33" t="s">
        <v>96</v>
      </c>
      <c r="C39" s="31" t="s">
        <v>97</v>
      </c>
      <c r="D39" s="29" t="s">
        <v>59</v>
      </c>
      <c r="E39" s="45">
        <v>136</v>
      </c>
      <c r="F39" s="28"/>
      <c r="G39" s="28"/>
    </row>
    <row r="40" spans="1:7" ht="25.5">
      <c r="A40" s="29">
        <v>20</v>
      </c>
      <c r="B40" s="33" t="s">
        <v>98</v>
      </c>
      <c r="C40" s="31" t="s">
        <v>99</v>
      </c>
      <c r="D40" s="29" t="s">
        <v>59</v>
      </c>
      <c r="E40" s="45">
        <v>35</v>
      </c>
      <c r="F40" s="28"/>
      <c r="G40" s="28"/>
    </row>
    <row r="41" spans="1:7" ht="36" customHeight="1">
      <c r="A41" s="29">
        <v>21</v>
      </c>
      <c r="B41" s="33" t="s">
        <v>100</v>
      </c>
      <c r="C41" s="31" t="s">
        <v>101</v>
      </c>
      <c r="D41" s="29" t="s">
        <v>59</v>
      </c>
      <c r="E41" s="45">
        <v>28</v>
      </c>
      <c r="F41" s="28"/>
      <c r="G41" s="28"/>
    </row>
    <row r="42" spans="1:7" ht="25.5">
      <c r="A42" s="29">
        <v>22</v>
      </c>
      <c r="B42" s="33" t="s">
        <v>102</v>
      </c>
      <c r="C42" s="31" t="s">
        <v>103</v>
      </c>
      <c r="D42" s="29" t="s">
        <v>59</v>
      </c>
      <c r="E42" s="45">
        <v>6</v>
      </c>
      <c r="F42" s="28"/>
      <c r="G42" s="28"/>
    </row>
    <row r="43" spans="1:7" ht="25.5">
      <c r="A43" s="29">
        <v>23</v>
      </c>
      <c r="B43" s="33" t="s">
        <v>109</v>
      </c>
      <c r="C43" s="31" t="s">
        <v>110</v>
      </c>
      <c r="D43" s="29" t="s">
        <v>19</v>
      </c>
      <c r="E43" s="25">
        <v>90</v>
      </c>
      <c r="F43" s="28"/>
      <c r="G43" s="28"/>
    </row>
    <row r="44" spans="1:7" ht="25.5">
      <c r="A44" s="29"/>
      <c r="B44" s="33" t="s">
        <v>183</v>
      </c>
      <c r="C44" s="31" t="s">
        <v>186</v>
      </c>
      <c r="D44" s="29" t="s">
        <v>112</v>
      </c>
      <c r="E44" s="25">
        <v>15.6</v>
      </c>
      <c r="F44" s="28"/>
      <c r="G44" s="28"/>
    </row>
    <row r="45" spans="1:7" ht="25.5">
      <c r="A45" s="29">
        <v>24</v>
      </c>
      <c r="B45" s="33" t="s">
        <v>181</v>
      </c>
      <c r="C45" s="31" t="s">
        <v>111</v>
      </c>
      <c r="D45" s="29" t="s">
        <v>112</v>
      </c>
      <c r="E45" s="25">
        <v>15.6</v>
      </c>
      <c r="F45" s="28"/>
      <c r="G45" s="28"/>
    </row>
    <row r="46" spans="1:7" ht="25.5">
      <c r="A46" s="29"/>
      <c r="B46" s="33"/>
      <c r="C46" s="31" t="s">
        <v>182</v>
      </c>
      <c r="D46" s="29"/>
      <c r="E46" s="25"/>
      <c r="F46" s="28"/>
      <c r="G46" s="28"/>
    </row>
    <row r="47" spans="1:7" ht="28.5" customHeight="1">
      <c r="A47" s="36" t="s">
        <v>6</v>
      </c>
      <c r="B47" s="38" t="s">
        <v>43</v>
      </c>
      <c r="C47" s="43"/>
      <c r="D47" s="29"/>
      <c r="E47" s="41"/>
      <c r="F47" s="28"/>
      <c r="G47" s="28"/>
    </row>
    <row r="48" spans="1:7" ht="12.75">
      <c r="A48" s="29">
        <v>25</v>
      </c>
      <c r="B48" s="30" t="s">
        <v>53</v>
      </c>
      <c r="C48" s="31" t="s">
        <v>113</v>
      </c>
      <c r="D48" s="29" t="s">
        <v>18</v>
      </c>
      <c r="E48" s="41">
        <v>32.6</v>
      </c>
      <c r="F48" s="28"/>
      <c r="G48" s="10"/>
    </row>
    <row r="49" spans="1:7" ht="12.75">
      <c r="A49" s="29"/>
      <c r="B49" s="30"/>
      <c r="C49" s="31" t="s">
        <v>184</v>
      </c>
      <c r="D49" s="29"/>
      <c r="E49" s="41"/>
      <c r="F49" s="28"/>
      <c r="G49" s="10"/>
    </row>
    <row r="50" spans="1:7" ht="17.25" customHeight="1">
      <c r="A50" s="36"/>
      <c r="B50" s="38"/>
      <c r="C50" s="31" t="s">
        <v>200</v>
      </c>
      <c r="D50" s="29"/>
      <c r="E50" s="41"/>
      <c r="F50" s="28"/>
      <c r="G50" s="28"/>
    </row>
    <row r="51" spans="1:7" ht="21" customHeight="1">
      <c r="A51" s="36"/>
      <c r="B51" s="38"/>
      <c r="C51" s="31" t="s">
        <v>201</v>
      </c>
      <c r="D51" s="29"/>
      <c r="E51" s="41"/>
      <c r="F51" s="28"/>
      <c r="G51" s="28"/>
    </row>
    <row r="52" spans="1:7" ht="24.75" customHeight="1">
      <c r="A52" s="29">
        <v>26</v>
      </c>
      <c r="B52" s="30" t="s">
        <v>53</v>
      </c>
      <c r="C52" s="31" t="s">
        <v>203</v>
      </c>
      <c r="D52" s="29" t="s">
        <v>21</v>
      </c>
      <c r="E52" s="41">
        <v>8</v>
      </c>
      <c r="F52" s="28"/>
      <c r="G52" s="28"/>
    </row>
    <row r="53" spans="1:7" ht="33" customHeight="1">
      <c r="A53" s="29">
        <v>27</v>
      </c>
      <c r="B53" s="30" t="s">
        <v>53</v>
      </c>
      <c r="C53" s="31" t="s">
        <v>81</v>
      </c>
      <c r="D53" s="29" t="s">
        <v>17</v>
      </c>
      <c r="E53" s="41">
        <v>2</v>
      </c>
      <c r="F53" s="28"/>
      <c r="G53" s="28"/>
    </row>
    <row r="54" spans="1:7" ht="24" customHeight="1">
      <c r="A54" s="29">
        <v>28</v>
      </c>
      <c r="B54" s="30" t="s">
        <v>30</v>
      </c>
      <c r="C54" s="31" t="s">
        <v>84</v>
      </c>
      <c r="D54" s="29" t="s">
        <v>19</v>
      </c>
      <c r="E54" s="41">
        <v>7.6</v>
      </c>
      <c r="F54" s="28"/>
      <c r="G54" s="28"/>
    </row>
    <row r="55" spans="1:7" ht="12.75">
      <c r="A55" s="29"/>
      <c r="B55" s="30"/>
      <c r="C55" s="31" t="s">
        <v>85</v>
      </c>
      <c r="D55" s="29"/>
      <c r="E55" s="41"/>
      <c r="F55" s="28"/>
      <c r="G55" s="28"/>
    </row>
    <row r="56" spans="1:7" ht="38.25">
      <c r="A56" s="5">
        <v>29</v>
      </c>
      <c r="B56" s="12" t="s">
        <v>83</v>
      </c>
      <c r="C56" s="9" t="s">
        <v>91</v>
      </c>
      <c r="D56" s="24" t="s">
        <v>21</v>
      </c>
      <c r="E56" s="41">
        <v>10</v>
      </c>
      <c r="F56" s="28"/>
      <c r="G56" s="28"/>
    </row>
    <row r="57" spans="1:7" ht="25.5">
      <c r="A57" s="5">
        <v>30</v>
      </c>
      <c r="B57" s="39" t="s">
        <v>92</v>
      </c>
      <c r="C57" s="9" t="s">
        <v>93</v>
      </c>
      <c r="D57" s="24" t="s">
        <v>21</v>
      </c>
      <c r="E57" s="41">
        <v>14</v>
      </c>
      <c r="F57" s="28"/>
      <c r="G57" s="28"/>
    </row>
    <row r="58" spans="1:7" ht="25.5">
      <c r="A58" s="29">
        <v>31</v>
      </c>
      <c r="B58" s="30" t="s">
        <v>30</v>
      </c>
      <c r="C58" s="31" t="s">
        <v>204</v>
      </c>
      <c r="D58" s="29" t="s">
        <v>19</v>
      </c>
      <c r="E58" s="41">
        <v>28.8</v>
      </c>
      <c r="F58" s="28"/>
      <c r="G58" s="28"/>
    </row>
    <row r="59" spans="1:7" ht="12.75">
      <c r="A59" s="5"/>
      <c r="B59" s="39"/>
      <c r="C59" s="9" t="s">
        <v>82</v>
      </c>
      <c r="D59" s="24"/>
      <c r="E59" s="41"/>
      <c r="F59" s="28"/>
      <c r="G59" s="28"/>
    </row>
    <row r="60" spans="1:7" ht="12.75">
      <c r="A60" s="5"/>
      <c r="B60" s="39"/>
      <c r="C60" s="9" t="s">
        <v>209</v>
      </c>
      <c r="D60" s="24"/>
      <c r="E60" s="41"/>
      <c r="F60" s="28"/>
      <c r="G60" s="28"/>
    </row>
    <row r="61" spans="1:7" ht="25.5">
      <c r="A61" s="29">
        <v>32</v>
      </c>
      <c r="B61" s="30" t="s">
        <v>53</v>
      </c>
      <c r="C61" s="31" t="s">
        <v>114</v>
      </c>
      <c r="D61" s="29" t="s">
        <v>21</v>
      </c>
      <c r="E61" s="41">
        <v>16</v>
      </c>
      <c r="F61" s="28"/>
      <c r="G61" s="28"/>
    </row>
    <row r="62" spans="1:7" ht="12.75">
      <c r="A62" s="29"/>
      <c r="B62" s="30"/>
      <c r="C62" s="31" t="s">
        <v>210</v>
      </c>
      <c r="D62" s="29"/>
      <c r="E62" s="41"/>
      <c r="F62" s="28"/>
      <c r="G62" s="28"/>
    </row>
    <row r="63" spans="1:7" ht="25.5">
      <c r="A63" s="29">
        <v>33</v>
      </c>
      <c r="B63" s="30" t="s">
        <v>53</v>
      </c>
      <c r="C63" s="31" t="s">
        <v>115</v>
      </c>
      <c r="D63" s="29" t="s">
        <v>17</v>
      </c>
      <c r="E63" s="45">
        <v>4</v>
      </c>
      <c r="F63" s="28"/>
      <c r="G63" s="28"/>
    </row>
    <row r="64" spans="1:7" ht="25.5">
      <c r="A64" s="29">
        <v>34</v>
      </c>
      <c r="B64" s="30" t="s">
        <v>53</v>
      </c>
      <c r="C64" s="31" t="s">
        <v>116</v>
      </c>
      <c r="D64" s="29" t="s">
        <v>19</v>
      </c>
      <c r="E64" s="41">
        <v>8</v>
      </c>
      <c r="F64" s="28"/>
      <c r="G64" s="28"/>
    </row>
    <row r="65" spans="1:7" ht="12.75">
      <c r="A65" s="29"/>
      <c r="B65" s="30"/>
      <c r="C65" s="31" t="s">
        <v>202</v>
      </c>
      <c r="D65" s="29"/>
      <c r="E65" s="41"/>
      <c r="F65" s="28"/>
      <c r="G65" s="28"/>
    </row>
    <row r="66" spans="1:7" ht="23.25" customHeight="1">
      <c r="A66" s="60">
        <v>35</v>
      </c>
      <c r="B66" s="12" t="s">
        <v>205</v>
      </c>
      <c r="C66" s="61" t="s">
        <v>206</v>
      </c>
      <c r="D66" s="5" t="s">
        <v>21</v>
      </c>
      <c r="E66" s="11">
        <v>16</v>
      </c>
      <c r="F66" s="10"/>
      <c r="G66" s="10"/>
    </row>
    <row r="67" spans="1:7" ht="22.5" customHeight="1">
      <c r="A67" s="62"/>
      <c r="B67" s="63"/>
      <c r="C67" s="61" t="s">
        <v>249</v>
      </c>
      <c r="D67" s="63"/>
      <c r="E67" s="64"/>
      <c r="F67" s="53"/>
      <c r="G67" s="65"/>
    </row>
    <row r="68" spans="1:22" ht="38.25">
      <c r="A68" s="29">
        <v>36</v>
      </c>
      <c r="B68" s="30" t="s">
        <v>53</v>
      </c>
      <c r="C68" s="31" t="s">
        <v>117</v>
      </c>
      <c r="D68" s="29" t="s">
        <v>18</v>
      </c>
      <c r="E68" s="41">
        <v>14</v>
      </c>
      <c r="F68" s="28"/>
      <c r="G68" s="28"/>
      <c r="V68" s="4" t="s">
        <v>211</v>
      </c>
    </row>
    <row r="69" spans="1:7" ht="12.75">
      <c r="A69" s="8" t="s">
        <v>7</v>
      </c>
      <c r="B69" s="19" t="s">
        <v>37</v>
      </c>
      <c r="C69" s="19"/>
      <c r="D69" s="19"/>
      <c r="E69" s="19"/>
      <c r="F69" s="19"/>
      <c r="G69" s="14"/>
    </row>
    <row r="70" spans="1:7" ht="51">
      <c r="A70" s="6">
        <v>37</v>
      </c>
      <c r="B70" s="12" t="s">
        <v>124</v>
      </c>
      <c r="C70" s="9" t="s">
        <v>239</v>
      </c>
      <c r="D70" s="5" t="s">
        <v>18</v>
      </c>
      <c r="E70" s="11">
        <v>1540.6</v>
      </c>
      <c r="F70" s="10"/>
      <c r="G70" s="10"/>
    </row>
    <row r="71" spans="1:7" ht="24" customHeight="1">
      <c r="A71" s="8"/>
      <c r="B71" s="19"/>
      <c r="C71" s="12" t="s">
        <v>238</v>
      </c>
      <c r="D71" s="19"/>
      <c r="E71" s="19"/>
      <c r="F71" s="19"/>
      <c r="G71" s="14"/>
    </row>
    <row r="72" spans="1:7" ht="47.25" customHeight="1">
      <c r="A72" s="5">
        <v>38</v>
      </c>
      <c r="B72" s="12" t="s">
        <v>20</v>
      </c>
      <c r="C72" s="9" t="s">
        <v>126</v>
      </c>
      <c r="D72" s="5" t="s">
        <v>19</v>
      </c>
      <c r="E72" s="11">
        <v>1200.7</v>
      </c>
      <c r="F72" s="28"/>
      <c r="G72" s="10"/>
    </row>
    <row r="73" spans="1:7" ht="18" customHeight="1">
      <c r="A73" s="5"/>
      <c r="B73" s="12"/>
      <c r="C73" s="9" t="s">
        <v>259</v>
      </c>
      <c r="D73" s="5"/>
      <c r="E73" s="11"/>
      <c r="F73" s="10"/>
      <c r="G73" s="10"/>
    </row>
    <row r="74" spans="1:7" ht="21" customHeight="1">
      <c r="A74" s="5"/>
      <c r="B74" s="12"/>
      <c r="C74" s="9" t="s">
        <v>250</v>
      </c>
      <c r="D74" s="5"/>
      <c r="E74" s="11"/>
      <c r="F74" s="10"/>
      <c r="G74" s="10"/>
    </row>
    <row r="75" spans="1:7" ht="12.75">
      <c r="A75" s="5"/>
      <c r="B75" s="12"/>
      <c r="C75" s="9" t="s">
        <v>127</v>
      </c>
      <c r="D75" s="5"/>
      <c r="E75" s="11"/>
      <c r="F75" s="10"/>
      <c r="G75" s="10"/>
    </row>
    <row r="76" spans="1:7" ht="12.75">
      <c r="A76" s="5"/>
      <c r="B76" s="12"/>
      <c r="C76" s="9" t="s">
        <v>214</v>
      </c>
      <c r="D76" s="5"/>
      <c r="E76" s="11"/>
      <c r="F76" s="10"/>
      <c r="G76" s="10"/>
    </row>
    <row r="77" spans="1:7" ht="25.5">
      <c r="A77" s="5"/>
      <c r="B77" s="12"/>
      <c r="C77" s="9" t="s">
        <v>260</v>
      </c>
      <c r="D77" s="5"/>
      <c r="E77" s="11"/>
      <c r="F77" s="10"/>
      <c r="G77" s="10"/>
    </row>
    <row r="78" spans="1:7" ht="51">
      <c r="A78" s="5">
        <v>39</v>
      </c>
      <c r="B78" s="12" t="s">
        <v>20</v>
      </c>
      <c r="C78" s="9" t="s">
        <v>212</v>
      </c>
      <c r="D78" s="5" t="s">
        <v>19</v>
      </c>
      <c r="E78" s="11">
        <v>847</v>
      </c>
      <c r="F78" s="28"/>
      <c r="G78" s="10"/>
    </row>
    <row r="79" spans="1:7" ht="12.75">
      <c r="A79" s="5"/>
      <c r="B79" s="12"/>
      <c r="C79" s="9" t="s">
        <v>213</v>
      </c>
      <c r="D79" s="5"/>
      <c r="E79" s="11"/>
      <c r="F79" s="10"/>
      <c r="G79" s="10"/>
    </row>
    <row r="80" spans="1:7" ht="55.5" customHeight="1">
      <c r="A80" s="29">
        <v>40</v>
      </c>
      <c r="B80" s="30" t="s">
        <v>20</v>
      </c>
      <c r="C80" s="31" t="s">
        <v>252</v>
      </c>
      <c r="D80" s="33" t="s">
        <v>18</v>
      </c>
      <c r="E80" s="25">
        <v>699</v>
      </c>
      <c r="F80" s="28"/>
      <c r="G80" s="28"/>
    </row>
    <row r="81" spans="1:7" ht="12.75">
      <c r="A81" s="29"/>
      <c r="B81" s="30"/>
      <c r="C81" s="31" t="s">
        <v>251</v>
      </c>
      <c r="D81" s="29"/>
      <c r="E81" s="25"/>
      <c r="F81" s="28"/>
      <c r="G81" s="28"/>
    </row>
    <row r="82" spans="1:7" ht="25.5">
      <c r="A82" s="29">
        <v>41</v>
      </c>
      <c r="B82" s="30" t="s">
        <v>128</v>
      </c>
      <c r="C82" s="31" t="s">
        <v>129</v>
      </c>
      <c r="D82" s="29" t="s">
        <v>18</v>
      </c>
      <c r="E82" s="25">
        <v>486.6</v>
      </c>
      <c r="F82" s="28"/>
      <c r="G82" s="28"/>
    </row>
    <row r="83" spans="1:7" ht="12.75">
      <c r="A83" s="6"/>
      <c r="B83" s="12"/>
      <c r="C83" s="9" t="s">
        <v>221</v>
      </c>
      <c r="D83" s="5"/>
      <c r="E83" s="11"/>
      <c r="F83" s="10"/>
      <c r="G83" s="10"/>
    </row>
    <row r="84" spans="1:7" ht="51">
      <c r="A84" s="33">
        <v>42</v>
      </c>
      <c r="B84" s="48" t="s">
        <v>20</v>
      </c>
      <c r="C84" s="31" t="s">
        <v>133</v>
      </c>
      <c r="D84" s="33" t="s">
        <v>18</v>
      </c>
      <c r="E84" s="49">
        <v>359.6</v>
      </c>
      <c r="F84" s="28"/>
      <c r="G84" s="28"/>
    </row>
    <row r="85" spans="1:7" ht="41.25" customHeight="1">
      <c r="A85" s="6"/>
      <c r="B85" s="12"/>
      <c r="C85" s="9" t="s">
        <v>261</v>
      </c>
      <c r="D85" s="5"/>
      <c r="E85" s="11"/>
      <c r="F85" s="10"/>
      <c r="G85" s="10"/>
    </row>
    <row r="86" spans="1:7" ht="12.75">
      <c r="A86" s="20" t="s">
        <v>40</v>
      </c>
      <c r="B86" s="19" t="s">
        <v>38</v>
      </c>
      <c r="C86" s="19"/>
      <c r="D86" s="19"/>
      <c r="E86" s="19"/>
      <c r="F86" s="19"/>
      <c r="G86" s="14"/>
    </row>
    <row r="87" spans="1:7" ht="45.75" customHeight="1">
      <c r="A87" s="29">
        <v>43</v>
      </c>
      <c r="B87" s="30" t="s">
        <v>31</v>
      </c>
      <c r="C87" s="31" t="s">
        <v>136</v>
      </c>
      <c r="D87" s="29" t="s">
        <v>21</v>
      </c>
      <c r="E87" s="25">
        <v>138.4</v>
      </c>
      <c r="F87" s="28"/>
      <c r="G87" s="28"/>
    </row>
    <row r="88" spans="1:7" ht="12.75" customHeight="1">
      <c r="A88" s="29"/>
      <c r="B88" s="30"/>
      <c r="C88" s="31" t="s">
        <v>140</v>
      </c>
      <c r="D88" s="29"/>
      <c r="E88" s="25"/>
      <c r="F88" s="28"/>
      <c r="G88" s="28"/>
    </row>
    <row r="89" spans="1:7" ht="38.25">
      <c r="A89" s="29">
        <v>44</v>
      </c>
      <c r="B89" s="30" t="s">
        <v>31</v>
      </c>
      <c r="C89" s="31" t="s">
        <v>151</v>
      </c>
      <c r="D89" s="29" t="s">
        <v>21</v>
      </c>
      <c r="E89" s="25">
        <v>295.5</v>
      </c>
      <c r="F89" s="28"/>
      <c r="G89" s="28"/>
    </row>
    <row r="90" spans="1:7" ht="31.5" customHeight="1">
      <c r="A90" s="29"/>
      <c r="B90" s="30"/>
      <c r="C90" s="31" t="s">
        <v>140</v>
      </c>
      <c r="D90" s="29"/>
      <c r="E90" s="25"/>
      <c r="F90" s="28"/>
      <c r="G90" s="28"/>
    </row>
    <row r="91" spans="1:7" ht="41.25" customHeight="1">
      <c r="A91" s="29">
        <v>45</v>
      </c>
      <c r="B91" s="30" t="s">
        <v>31</v>
      </c>
      <c r="C91" s="31" t="s">
        <v>237</v>
      </c>
      <c r="D91" s="29" t="s">
        <v>21</v>
      </c>
      <c r="E91" s="25">
        <v>36</v>
      </c>
      <c r="F91" s="28"/>
      <c r="G91" s="28"/>
    </row>
    <row r="92" spans="1:7" ht="21" customHeight="1">
      <c r="A92" s="29"/>
      <c r="B92" s="30"/>
      <c r="C92" s="31" t="s">
        <v>146</v>
      </c>
      <c r="D92" s="29"/>
      <c r="E92" s="25"/>
      <c r="F92" s="28"/>
      <c r="G92" s="28"/>
    </row>
    <row r="93" spans="1:7" ht="38.25">
      <c r="A93" s="5">
        <v>46</v>
      </c>
      <c r="B93" s="12" t="s">
        <v>22</v>
      </c>
      <c r="C93" s="9" t="s">
        <v>86</v>
      </c>
      <c r="D93" s="5" t="s">
        <v>19</v>
      </c>
      <c r="E93" s="11">
        <v>37.5</v>
      </c>
      <c r="F93" s="28"/>
      <c r="G93" s="10"/>
    </row>
    <row r="94" spans="1:7" ht="12.75">
      <c r="A94" s="20"/>
      <c r="B94" s="19"/>
      <c r="C94" s="9" t="s">
        <v>214</v>
      </c>
      <c r="D94" s="19"/>
      <c r="E94" s="19"/>
      <c r="F94" s="19"/>
      <c r="G94" s="14"/>
    </row>
    <row r="95" spans="1:7" ht="47.25" customHeight="1">
      <c r="A95" s="5">
        <v>47</v>
      </c>
      <c r="B95" s="12" t="s">
        <v>27</v>
      </c>
      <c r="C95" s="9" t="s">
        <v>134</v>
      </c>
      <c r="D95" s="5" t="s">
        <v>19</v>
      </c>
      <c r="E95" s="11">
        <v>37.5</v>
      </c>
      <c r="F95" s="28"/>
      <c r="G95" s="10"/>
    </row>
    <row r="96" spans="1:7" ht="33" customHeight="1">
      <c r="A96" s="5">
        <v>48</v>
      </c>
      <c r="B96" s="12" t="s">
        <v>34</v>
      </c>
      <c r="C96" s="9" t="s">
        <v>88</v>
      </c>
      <c r="D96" s="5" t="s">
        <v>19</v>
      </c>
      <c r="E96" s="11">
        <v>37.5</v>
      </c>
      <c r="F96" s="10"/>
      <c r="G96" s="10"/>
    </row>
    <row r="97" spans="1:7" ht="33.75" customHeight="1">
      <c r="A97" s="5">
        <v>49</v>
      </c>
      <c r="B97" s="12" t="s">
        <v>135</v>
      </c>
      <c r="C97" s="9" t="s">
        <v>235</v>
      </c>
      <c r="D97" s="5" t="s">
        <v>19</v>
      </c>
      <c r="E97" s="11">
        <v>37.5</v>
      </c>
      <c r="F97" s="10"/>
      <c r="G97" s="10"/>
    </row>
    <row r="98" spans="1:7" ht="38.25">
      <c r="A98" s="5">
        <v>50</v>
      </c>
      <c r="B98" s="12" t="s">
        <v>34</v>
      </c>
      <c r="C98" s="9" t="s">
        <v>141</v>
      </c>
      <c r="D98" s="5" t="s">
        <v>19</v>
      </c>
      <c r="E98" s="11">
        <v>10788.7</v>
      </c>
      <c r="F98" s="10"/>
      <c r="G98" s="10"/>
    </row>
    <row r="99" spans="1:7" ht="63.75">
      <c r="A99" s="5" t="s">
        <v>139</v>
      </c>
      <c r="B99" s="12"/>
      <c r="C99" s="9" t="s">
        <v>215</v>
      </c>
      <c r="D99" s="5"/>
      <c r="E99" s="11"/>
      <c r="F99" s="10"/>
      <c r="G99" s="10"/>
    </row>
    <row r="100" spans="1:7" ht="44.25" customHeight="1">
      <c r="A100" s="5">
        <v>51</v>
      </c>
      <c r="B100" s="12" t="s">
        <v>35</v>
      </c>
      <c r="C100" s="9" t="s">
        <v>216</v>
      </c>
      <c r="D100" s="5" t="s">
        <v>80</v>
      </c>
      <c r="E100" s="11">
        <v>941</v>
      </c>
      <c r="F100" s="10"/>
      <c r="G100" s="10"/>
    </row>
    <row r="101" spans="1:7" ht="46.5" customHeight="1">
      <c r="A101" s="5"/>
      <c r="B101" s="12"/>
      <c r="C101" s="9" t="s">
        <v>217</v>
      </c>
      <c r="D101" s="5"/>
      <c r="E101" s="11"/>
      <c r="F101" s="10"/>
      <c r="G101" s="10"/>
    </row>
    <row r="102" spans="1:14" ht="37.5" customHeight="1">
      <c r="A102" s="5"/>
      <c r="B102" s="12"/>
      <c r="C102" s="9" t="s">
        <v>218</v>
      </c>
      <c r="D102" s="5"/>
      <c r="E102" s="11"/>
      <c r="F102" s="10"/>
      <c r="G102" s="10"/>
      <c r="H102" s="5">
        <v>45</v>
      </c>
      <c r="I102" s="12" t="s">
        <v>31</v>
      </c>
      <c r="J102" s="9" t="s">
        <v>57</v>
      </c>
      <c r="K102" s="5" t="s">
        <v>21</v>
      </c>
      <c r="L102" s="11">
        <v>50</v>
      </c>
      <c r="M102" s="10">
        <v>57.33</v>
      </c>
      <c r="N102" s="10">
        <f>L102*M102</f>
        <v>2866.5</v>
      </c>
    </row>
    <row r="103" spans="1:14" ht="23.25" customHeight="1">
      <c r="A103" s="5"/>
      <c r="B103" s="12"/>
      <c r="C103" s="9" t="s">
        <v>219</v>
      </c>
      <c r="D103" s="5"/>
      <c r="E103" s="11"/>
      <c r="F103" s="10"/>
      <c r="G103" s="10"/>
      <c r="H103" s="5">
        <v>46</v>
      </c>
      <c r="I103" s="12" t="s">
        <v>44</v>
      </c>
      <c r="J103" s="9" t="s">
        <v>69</v>
      </c>
      <c r="K103" s="5" t="s">
        <v>19</v>
      </c>
      <c r="L103" s="11">
        <v>100</v>
      </c>
      <c r="M103" s="10">
        <f>32.81*1.2</f>
        <v>39.37</v>
      </c>
      <c r="N103" s="10">
        <f>L103*M103</f>
        <v>3937</v>
      </c>
    </row>
    <row r="104" spans="1:14" ht="34.5" customHeight="1">
      <c r="A104" s="5">
        <v>52</v>
      </c>
      <c r="B104" s="12" t="s">
        <v>34</v>
      </c>
      <c r="C104" s="9" t="s">
        <v>94</v>
      </c>
      <c r="D104" s="5" t="s">
        <v>19</v>
      </c>
      <c r="E104" s="11">
        <v>10586.5</v>
      </c>
      <c r="F104" s="10"/>
      <c r="G104" s="10"/>
      <c r="H104" s="5">
        <v>46</v>
      </c>
      <c r="I104" s="12" t="s">
        <v>45</v>
      </c>
      <c r="J104" s="9" t="s">
        <v>54</v>
      </c>
      <c r="K104" s="5" t="s">
        <v>19</v>
      </c>
      <c r="L104" s="11">
        <v>100</v>
      </c>
      <c r="M104" s="10">
        <v>64.5</v>
      </c>
      <c r="N104" s="10">
        <f>L104*M104</f>
        <v>6450</v>
      </c>
    </row>
    <row r="105" spans="1:7" ht="63.75">
      <c r="A105" s="5"/>
      <c r="B105" s="12"/>
      <c r="C105" s="9" t="s">
        <v>220</v>
      </c>
      <c r="D105" s="5"/>
      <c r="E105" s="11"/>
      <c r="F105" s="10"/>
      <c r="G105" s="10"/>
    </row>
    <row r="106" spans="1:7" ht="61.5" customHeight="1">
      <c r="A106" s="5">
        <v>53</v>
      </c>
      <c r="B106" s="12" t="s">
        <v>35</v>
      </c>
      <c r="C106" s="9" t="s">
        <v>95</v>
      </c>
      <c r="D106" s="5" t="s">
        <v>19</v>
      </c>
      <c r="E106" s="11">
        <v>10586.5</v>
      </c>
      <c r="F106" s="10"/>
      <c r="G106" s="10"/>
    </row>
    <row r="107" spans="1:7" ht="31.5" customHeight="1">
      <c r="A107" s="36" t="s">
        <v>23</v>
      </c>
      <c r="B107" s="37" t="s">
        <v>72</v>
      </c>
      <c r="C107" s="38"/>
      <c r="D107" s="29"/>
      <c r="E107" s="25"/>
      <c r="F107" s="28"/>
      <c r="G107" s="28"/>
    </row>
    <row r="108" spans="1:7" ht="38.25">
      <c r="A108" s="29">
        <v>54</v>
      </c>
      <c r="B108" s="30" t="s">
        <v>20</v>
      </c>
      <c r="C108" s="31" t="s">
        <v>142</v>
      </c>
      <c r="D108" s="29" t="s">
        <v>19</v>
      </c>
      <c r="E108" s="25">
        <v>1977</v>
      </c>
      <c r="F108" s="28"/>
      <c r="G108" s="28"/>
    </row>
    <row r="109" spans="1:7" ht="25.5" customHeight="1">
      <c r="A109" s="36"/>
      <c r="B109" s="37"/>
      <c r="C109" s="30" t="s">
        <v>240</v>
      </c>
      <c r="D109" s="29"/>
      <c r="E109" s="25"/>
      <c r="F109" s="28"/>
      <c r="G109" s="28"/>
    </row>
    <row r="110" spans="1:7" ht="51">
      <c r="A110" s="29">
        <v>55</v>
      </c>
      <c r="B110" s="30" t="s">
        <v>73</v>
      </c>
      <c r="C110" s="31" t="s">
        <v>234</v>
      </c>
      <c r="D110" s="29" t="s">
        <v>19</v>
      </c>
      <c r="E110" s="25">
        <v>487.2</v>
      </c>
      <c r="F110" s="28"/>
      <c r="G110" s="28"/>
    </row>
    <row r="111" spans="1:7" ht="16.5" customHeight="1">
      <c r="A111" s="29"/>
      <c r="B111" s="37"/>
      <c r="C111" s="31" t="s">
        <v>140</v>
      </c>
      <c r="D111" s="29"/>
      <c r="E111" s="25"/>
      <c r="F111" s="28"/>
      <c r="G111" s="28"/>
    </row>
    <row r="112" spans="1:7" ht="51">
      <c r="A112" s="30">
        <v>56</v>
      </c>
      <c r="B112" s="30" t="s">
        <v>73</v>
      </c>
      <c r="C112" s="31" t="s">
        <v>241</v>
      </c>
      <c r="D112" s="29" t="s">
        <v>19</v>
      </c>
      <c r="E112" s="25">
        <v>870.3</v>
      </c>
      <c r="F112" s="28"/>
      <c r="G112" s="28"/>
    </row>
    <row r="113" spans="1:7" ht="16.5" customHeight="1">
      <c r="A113" s="29"/>
      <c r="B113" s="35"/>
      <c r="C113" s="31" t="s">
        <v>221</v>
      </c>
      <c r="D113" s="29"/>
      <c r="E113" s="25"/>
      <c r="F113" s="28"/>
      <c r="G113" s="28"/>
    </row>
    <row r="114" spans="1:7" ht="54.75" customHeight="1">
      <c r="A114" s="29">
        <v>57</v>
      </c>
      <c r="B114" s="30" t="s">
        <v>73</v>
      </c>
      <c r="C114" s="31" t="s">
        <v>87</v>
      </c>
      <c r="D114" s="29" t="s">
        <v>19</v>
      </c>
      <c r="E114" s="25">
        <v>619.5</v>
      </c>
      <c r="F114" s="28"/>
      <c r="G114" s="28"/>
    </row>
    <row r="115" spans="1:7" ht="12.75">
      <c r="A115" s="29"/>
      <c r="B115" s="35"/>
      <c r="C115" s="31" t="s">
        <v>242</v>
      </c>
      <c r="D115" s="29"/>
      <c r="E115" s="25"/>
      <c r="F115" s="28"/>
      <c r="G115" s="28"/>
    </row>
    <row r="116" spans="1:7" ht="18.75" customHeight="1">
      <c r="A116" s="8" t="s">
        <v>89</v>
      </c>
      <c r="B116" s="19" t="s">
        <v>145</v>
      </c>
      <c r="C116" s="19"/>
      <c r="D116" s="19"/>
      <c r="E116" s="19"/>
      <c r="F116" s="19"/>
      <c r="G116" s="19"/>
    </row>
    <row r="117" spans="1:7" ht="51.75" customHeight="1">
      <c r="A117" s="5">
        <v>58</v>
      </c>
      <c r="B117" s="12" t="s">
        <v>20</v>
      </c>
      <c r="C117" s="9" t="s">
        <v>142</v>
      </c>
      <c r="D117" s="5" t="s">
        <v>19</v>
      </c>
      <c r="E117" s="11">
        <v>4079</v>
      </c>
      <c r="F117" s="10"/>
      <c r="G117" s="10"/>
    </row>
    <row r="118" spans="1:7" ht="23.25" customHeight="1">
      <c r="A118" s="29"/>
      <c r="B118" s="30"/>
      <c r="C118" s="31" t="s">
        <v>233</v>
      </c>
      <c r="D118" s="29"/>
      <c r="E118" s="41"/>
      <c r="F118" s="28"/>
      <c r="G118" s="28"/>
    </row>
    <row r="119" spans="1:7" ht="38.25">
      <c r="A119" s="5">
        <v>59</v>
      </c>
      <c r="B119" s="12" t="s">
        <v>32</v>
      </c>
      <c r="C119" s="9" t="s">
        <v>147</v>
      </c>
      <c r="D119" s="5" t="s">
        <v>21</v>
      </c>
      <c r="E119" s="11">
        <v>3208</v>
      </c>
      <c r="F119" s="10"/>
      <c r="G119" s="10"/>
    </row>
    <row r="120" spans="1:7" ht="12.75">
      <c r="A120" s="29"/>
      <c r="B120" s="30"/>
      <c r="C120" s="31" t="s">
        <v>146</v>
      </c>
      <c r="D120" s="29"/>
      <c r="E120" s="41"/>
      <c r="F120" s="28"/>
      <c r="G120" s="28"/>
    </row>
    <row r="121" spans="1:7" ht="25.5">
      <c r="A121" s="5">
        <v>60</v>
      </c>
      <c r="B121" s="12" t="s">
        <v>144</v>
      </c>
      <c r="C121" s="9" t="s">
        <v>255</v>
      </c>
      <c r="D121" s="5" t="s">
        <v>19</v>
      </c>
      <c r="E121" s="11">
        <v>4079</v>
      </c>
      <c r="F121" s="28"/>
      <c r="G121" s="10"/>
    </row>
    <row r="122" spans="1:7" ht="51">
      <c r="A122" s="5">
        <v>61</v>
      </c>
      <c r="B122" s="12" t="s">
        <v>27</v>
      </c>
      <c r="C122" s="9" t="s">
        <v>148</v>
      </c>
      <c r="D122" s="5" t="s">
        <v>19</v>
      </c>
      <c r="E122" s="11">
        <v>4079</v>
      </c>
      <c r="F122" s="28"/>
      <c r="G122" s="10"/>
    </row>
    <row r="123" spans="1:7" ht="38.25">
      <c r="A123" s="5">
        <v>62</v>
      </c>
      <c r="B123" s="12" t="s">
        <v>35</v>
      </c>
      <c r="C123" s="9" t="s">
        <v>149</v>
      </c>
      <c r="D123" s="5" t="s">
        <v>19</v>
      </c>
      <c r="E123" s="11">
        <v>4079</v>
      </c>
      <c r="F123" s="10"/>
      <c r="G123" s="10"/>
    </row>
    <row r="124" spans="1:7" ht="12.75">
      <c r="A124" s="5"/>
      <c r="B124" s="12"/>
      <c r="C124" s="9" t="s">
        <v>146</v>
      </c>
      <c r="D124" s="5"/>
      <c r="E124" s="11"/>
      <c r="F124" s="28"/>
      <c r="G124" s="10"/>
    </row>
    <row r="125" spans="1:7" ht="12.75">
      <c r="A125" s="8" t="s">
        <v>46</v>
      </c>
      <c r="B125" s="19" t="s">
        <v>230</v>
      </c>
      <c r="C125" s="19"/>
      <c r="D125" s="19"/>
      <c r="E125" s="19"/>
      <c r="F125" s="19"/>
      <c r="G125" s="19"/>
    </row>
    <row r="126" spans="1:7" ht="38.25">
      <c r="A126" s="5">
        <v>63</v>
      </c>
      <c r="B126" s="12" t="s">
        <v>20</v>
      </c>
      <c r="C126" s="9" t="s">
        <v>232</v>
      </c>
      <c r="D126" s="5" t="s">
        <v>19</v>
      </c>
      <c r="E126" s="11">
        <v>10</v>
      </c>
      <c r="F126" s="10"/>
      <c r="G126" s="10"/>
    </row>
    <row r="127" spans="1:7" ht="28.5" customHeight="1">
      <c r="A127" s="29"/>
      <c r="B127" s="30"/>
      <c r="C127" s="31" t="s">
        <v>173</v>
      </c>
      <c r="D127" s="29"/>
      <c r="E127" s="41"/>
      <c r="F127" s="28"/>
      <c r="G127" s="28"/>
    </row>
    <row r="128" spans="1:7" ht="25.5">
      <c r="A128" s="5">
        <v>64</v>
      </c>
      <c r="B128" s="12" t="s">
        <v>144</v>
      </c>
      <c r="C128" s="9" t="s">
        <v>257</v>
      </c>
      <c r="D128" s="5" t="s">
        <v>19</v>
      </c>
      <c r="E128" s="11">
        <v>10</v>
      </c>
      <c r="F128" s="28"/>
      <c r="G128" s="10"/>
    </row>
    <row r="129" spans="1:7" ht="51">
      <c r="A129" s="5">
        <v>65</v>
      </c>
      <c r="B129" s="12" t="s">
        <v>32</v>
      </c>
      <c r="C129" s="9" t="s">
        <v>143</v>
      </c>
      <c r="D129" s="5" t="s">
        <v>21</v>
      </c>
      <c r="E129" s="11">
        <v>10</v>
      </c>
      <c r="F129" s="10"/>
      <c r="G129" s="10"/>
    </row>
    <row r="130" spans="1:7" ht="12.75">
      <c r="A130" s="5"/>
      <c r="B130" s="12"/>
      <c r="C130" s="9" t="s">
        <v>174</v>
      </c>
      <c r="D130" s="5"/>
      <c r="E130" s="11"/>
      <c r="F130" s="10"/>
      <c r="G130" s="10"/>
    </row>
    <row r="131" spans="1:7" ht="57.75" customHeight="1">
      <c r="A131" s="5">
        <v>66</v>
      </c>
      <c r="B131" s="12" t="s">
        <v>33</v>
      </c>
      <c r="C131" s="9" t="s">
        <v>253</v>
      </c>
      <c r="D131" s="5" t="s">
        <v>19</v>
      </c>
      <c r="E131" s="11">
        <v>10</v>
      </c>
      <c r="F131" s="10"/>
      <c r="G131" s="10"/>
    </row>
    <row r="132" spans="1:7" ht="12.75">
      <c r="A132" s="5"/>
      <c r="B132" s="12"/>
      <c r="C132" s="31" t="s">
        <v>231</v>
      </c>
      <c r="D132" s="5"/>
      <c r="E132" s="11"/>
      <c r="F132" s="10"/>
      <c r="G132" s="10"/>
    </row>
    <row r="133" spans="1:7" ht="24" customHeight="1">
      <c r="A133" s="36" t="s">
        <v>48</v>
      </c>
      <c r="B133" s="38" t="s">
        <v>229</v>
      </c>
      <c r="C133" s="38"/>
      <c r="D133" s="38"/>
      <c r="E133" s="40"/>
      <c r="F133" s="38"/>
      <c r="G133" s="28"/>
    </row>
    <row r="134" spans="1:7" ht="24.75" customHeight="1">
      <c r="A134" s="29">
        <v>67</v>
      </c>
      <c r="B134" s="30" t="s">
        <v>20</v>
      </c>
      <c r="C134" s="31" t="s">
        <v>142</v>
      </c>
      <c r="D134" s="29" t="s">
        <v>19</v>
      </c>
      <c r="E134" s="25">
        <v>1169</v>
      </c>
      <c r="F134" s="28"/>
      <c r="G134" s="28"/>
    </row>
    <row r="135" spans="1:8" ht="16.5" customHeight="1">
      <c r="A135" s="29"/>
      <c r="B135" s="30"/>
      <c r="C135" s="31" t="s">
        <v>146</v>
      </c>
      <c r="D135" s="29"/>
      <c r="E135" s="41"/>
      <c r="F135" s="28"/>
      <c r="G135" s="28"/>
      <c r="H135" s="10" t="e">
        <f>#REF!*#REF!</f>
        <v>#REF!</v>
      </c>
    </row>
    <row r="136" spans="1:7" ht="39" customHeight="1">
      <c r="A136" s="60">
        <v>68</v>
      </c>
      <c r="B136" s="60" t="s">
        <v>152</v>
      </c>
      <c r="C136" s="66" t="s">
        <v>153</v>
      </c>
      <c r="D136" s="60" t="s">
        <v>21</v>
      </c>
      <c r="E136" s="67">
        <v>1282.8</v>
      </c>
      <c r="F136" s="68"/>
      <c r="G136" s="68"/>
    </row>
    <row r="137" spans="1:7" ht="12.75">
      <c r="A137" s="60"/>
      <c r="B137" s="60"/>
      <c r="C137" s="66" t="s">
        <v>146</v>
      </c>
      <c r="D137" s="60"/>
      <c r="E137" s="67"/>
      <c r="F137" s="68"/>
      <c r="G137" s="68"/>
    </row>
    <row r="138" spans="1:7" ht="32.25" customHeight="1">
      <c r="A138" s="29">
        <v>69</v>
      </c>
      <c r="B138" s="30" t="s">
        <v>144</v>
      </c>
      <c r="C138" s="31" t="s">
        <v>154</v>
      </c>
      <c r="D138" s="60" t="s">
        <v>21</v>
      </c>
      <c r="E138" s="67">
        <v>114.5</v>
      </c>
      <c r="F138" s="68"/>
      <c r="G138" s="68"/>
    </row>
    <row r="139" spans="1:7" ht="12.75">
      <c r="A139" s="29"/>
      <c r="B139" s="30"/>
      <c r="C139" s="31" t="s">
        <v>150</v>
      </c>
      <c r="D139" s="29"/>
      <c r="E139" s="25"/>
      <c r="F139" s="28"/>
      <c r="G139" s="28"/>
    </row>
    <row r="140" spans="1:7" ht="36">
      <c r="A140" s="60">
        <v>70</v>
      </c>
      <c r="B140" s="60" t="s">
        <v>155</v>
      </c>
      <c r="C140" s="66" t="s">
        <v>156</v>
      </c>
      <c r="D140" s="60" t="s">
        <v>19</v>
      </c>
      <c r="E140" s="67">
        <v>1169</v>
      </c>
      <c r="F140" s="68"/>
      <c r="G140" s="68"/>
    </row>
    <row r="141" spans="1:7" ht="12.75">
      <c r="A141" s="36" t="s">
        <v>50</v>
      </c>
      <c r="B141" s="38" t="s">
        <v>77</v>
      </c>
      <c r="C141" s="38"/>
      <c r="D141" s="38"/>
      <c r="E141" s="40"/>
      <c r="F141" s="38"/>
      <c r="G141" s="28"/>
    </row>
    <row r="142" spans="1:7" ht="38.25">
      <c r="A142" s="5">
        <v>71</v>
      </c>
      <c r="B142" s="12" t="s">
        <v>20</v>
      </c>
      <c r="C142" s="9" t="s">
        <v>142</v>
      </c>
      <c r="D142" s="5" t="s">
        <v>19</v>
      </c>
      <c r="E142" s="11">
        <v>314</v>
      </c>
      <c r="F142" s="10"/>
      <c r="G142" s="10"/>
    </row>
    <row r="143" spans="1:7" ht="12.75">
      <c r="A143" s="29"/>
      <c r="B143" s="30"/>
      <c r="C143" s="31" t="s">
        <v>225</v>
      </c>
      <c r="D143" s="29"/>
      <c r="E143" s="41"/>
      <c r="F143" s="28"/>
      <c r="G143" s="28"/>
    </row>
    <row r="144" spans="1:7" ht="30.75" customHeight="1">
      <c r="A144" s="5">
        <v>72</v>
      </c>
      <c r="B144" s="12" t="s">
        <v>144</v>
      </c>
      <c r="C144" s="9" t="s">
        <v>154</v>
      </c>
      <c r="D144" s="51" t="s">
        <v>21</v>
      </c>
      <c r="E144" s="54">
        <v>314</v>
      </c>
      <c r="F144" s="55"/>
      <c r="G144" s="55"/>
    </row>
    <row r="145" spans="1:7" ht="51">
      <c r="A145" s="5">
        <v>73</v>
      </c>
      <c r="B145" s="12" t="s">
        <v>27</v>
      </c>
      <c r="C145" s="9" t="s">
        <v>134</v>
      </c>
      <c r="D145" s="5" t="s">
        <v>19</v>
      </c>
      <c r="E145" s="11">
        <v>314</v>
      </c>
      <c r="F145" s="28"/>
      <c r="G145" s="10"/>
    </row>
    <row r="146" spans="1:7" ht="31.5" customHeight="1">
      <c r="A146" s="5">
        <v>74</v>
      </c>
      <c r="B146" s="12" t="s">
        <v>34</v>
      </c>
      <c r="C146" s="9" t="s">
        <v>88</v>
      </c>
      <c r="D146" s="5" t="s">
        <v>19</v>
      </c>
      <c r="E146" s="11">
        <v>300.3</v>
      </c>
      <c r="F146" s="10"/>
      <c r="G146" s="10"/>
    </row>
    <row r="147" spans="1:7" ht="12.75">
      <c r="A147" s="5"/>
      <c r="B147" s="12"/>
      <c r="C147" s="9" t="s">
        <v>226</v>
      </c>
      <c r="D147" s="5"/>
      <c r="E147" s="11"/>
      <c r="F147" s="10"/>
      <c r="G147" s="10"/>
    </row>
    <row r="148" spans="1:7" ht="25.5">
      <c r="A148" s="5">
        <v>75</v>
      </c>
      <c r="B148" s="12" t="s">
        <v>135</v>
      </c>
      <c r="C148" s="9" t="s">
        <v>138</v>
      </c>
      <c r="D148" s="5" t="s">
        <v>19</v>
      </c>
      <c r="E148" s="11">
        <v>283.7</v>
      </c>
      <c r="F148" s="10"/>
      <c r="G148" s="10"/>
    </row>
    <row r="149" spans="1:7" ht="12.75">
      <c r="A149" s="5"/>
      <c r="B149" s="12"/>
      <c r="C149" s="9" t="s">
        <v>227</v>
      </c>
      <c r="D149" s="5"/>
      <c r="E149" s="11"/>
      <c r="F149" s="10"/>
      <c r="G149" s="10"/>
    </row>
    <row r="150" spans="1:7" ht="38.25">
      <c r="A150" s="5">
        <v>76</v>
      </c>
      <c r="B150" s="12" t="s">
        <v>34</v>
      </c>
      <c r="C150" s="9" t="s">
        <v>157</v>
      </c>
      <c r="D150" s="5" t="s">
        <v>19</v>
      </c>
      <c r="E150" s="11">
        <v>273</v>
      </c>
      <c r="F150" s="10"/>
      <c r="G150" s="10"/>
    </row>
    <row r="151" spans="1:7" ht="12.75">
      <c r="A151" s="5"/>
      <c r="B151" s="12"/>
      <c r="C151" s="9" t="s">
        <v>228</v>
      </c>
      <c r="D151" s="5"/>
      <c r="E151" s="11"/>
      <c r="F151" s="10"/>
      <c r="G151" s="10"/>
    </row>
    <row r="152" spans="1:7" ht="38.25">
      <c r="A152" s="5">
        <v>77</v>
      </c>
      <c r="B152" s="12" t="s">
        <v>35</v>
      </c>
      <c r="C152" s="9" t="s">
        <v>95</v>
      </c>
      <c r="D152" s="5" t="s">
        <v>19</v>
      </c>
      <c r="E152" s="11">
        <v>273</v>
      </c>
      <c r="F152" s="10"/>
      <c r="G152" s="10"/>
    </row>
    <row r="153" spans="1:7" ht="12.75">
      <c r="A153" s="5"/>
      <c r="B153" s="12"/>
      <c r="C153" s="9" t="s">
        <v>146</v>
      </c>
      <c r="D153" s="5"/>
      <c r="E153" s="11"/>
      <c r="F153" s="28"/>
      <c r="G153" s="10"/>
    </row>
    <row r="154" spans="1:7" ht="12.75">
      <c r="A154" s="20" t="s">
        <v>51</v>
      </c>
      <c r="B154" s="19" t="s">
        <v>158</v>
      </c>
      <c r="C154" s="19"/>
      <c r="D154" s="19"/>
      <c r="E154" s="19"/>
      <c r="F154" s="19"/>
      <c r="G154" s="14"/>
    </row>
    <row r="155" spans="1:7" ht="38.25">
      <c r="A155" s="5">
        <v>78</v>
      </c>
      <c r="B155" s="12" t="s">
        <v>20</v>
      </c>
      <c r="C155" s="9" t="s">
        <v>142</v>
      </c>
      <c r="D155" s="5" t="s">
        <v>19</v>
      </c>
      <c r="E155" s="11">
        <v>560</v>
      </c>
      <c r="F155" s="10"/>
      <c r="G155" s="10"/>
    </row>
    <row r="156" spans="1:7" ht="12.75">
      <c r="A156" s="5"/>
      <c r="B156" s="12"/>
      <c r="C156" s="9" t="s">
        <v>222</v>
      </c>
      <c r="D156" s="5"/>
      <c r="E156" s="11"/>
      <c r="F156" s="10"/>
      <c r="G156" s="10"/>
    </row>
    <row r="157" spans="1:7" ht="25.5">
      <c r="A157" s="5">
        <v>79</v>
      </c>
      <c r="B157" s="12" t="s">
        <v>22</v>
      </c>
      <c r="C157" s="9" t="s">
        <v>58</v>
      </c>
      <c r="D157" s="5" t="s">
        <v>19</v>
      </c>
      <c r="E157" s="11">
        <v>560</v>
      </c>
      <c r="F157" s="28"/>
      <c r="G157" s="10"/>
    </row>
    <row r="158" spans="1:7" ht="38.25">
      <c r="A158" s="5">
        <v>80</v>
      </c>
      <c r="B158" s="12" t="s">
        <v>31</v>
      </c>
      <c r="C158" s="9" t="s">
        <v>151</v>
      </c>
      <c r="D158" s="5" t="s">
        <v>21</v>
      </c>
      <c r="E158" s="11">
        <v>81.8</v>
      </c>
      <c r="F158" s="28"/>
      <c r="G158" s="10"/>
    </row>
    <row r="159" spans="1:7" ht="12.75">
      <c r="A159" s="5"/>
      <c r="B159" s="12"/>
      <c r="C159" s="9" t="s">
        <v>236</v>
      </c>
      <c r="D159" s="5"/>
      <c r="E159" s="11"/>
      <c r="F159" s="10"/>
      <c r="G159" s="10"/>
    </row>
    <row r="160" spans="1:7" ht="38.25">
      <c r="A160" s="5">
        <v>81</v>
      </c>
      <c r="B160" s="12" t="s">
        <v>32</v>
      </c>
      <c r="C160" s="9" t="s">
        <v>164</v>
      </c>
      <c r="D160" s="5" t="s">
        <v>21</v>
      </c>
      <c r="E160" s="11">
        <v>302.2</v>
      </c>
      <c r="F160" s="10"/>
      <c r="G160" s="10"/>
    </row>
    <row r="161" spans="1:7" ht="12.75">
      <c r="A161" s="5"/>
      <c r="B161" s="12"/>
      <c r="C161" s="9" t="s">
        <v>224</v>
      </c>
      <c r="D161" s="5"/>
      <c r="E161" s="11"/>
      <c r="F161" s="10"/>
      <c r="G161" s="10"/>
    </row>
    <row r="162" spans="1:7" ht="12.75">
      <c r="A162" s="5"/>
      <c r="B162" s="12"/>
      <c r="C162" s="9" t="s">
        <v>223</v>
      </c>
      <c r="D162" s="5"/>
      <c r="E162" s="11"/>
      <c r="F162" s="10"/>
      <c r="G162" s="10"/>
    </row>
    <row r="163" spans="1:7" ht="25.5">
      <c r="A163" s="5">
        <v>82</v>
      </c>
      <c r="B163" s="12" t="s">
        <v>44</v>
      </c>
      <c r="C163" s="9" t="s">
        <v>167</v>
      </c>
      <c r="D163" s="5" t="s">
        <v>19</v>
      </c>
      <c r="E163" s="11">
        <v>560</v>
      </c>
      <c r="F163" s="10"/>
      <c r="G163" s="10"/>
    </row>
    <row r="164" spans="1:7" ht="12.75">
      <c r="A164" s="5"/>
      <c r="B164" s="12"/>
      <c r="C164" s="9" t="s">
        <v>222</v>
      </c>
      <c r="D164" s="5"/>
      <c r="E164" s="11"/>
      <c r="F164" s="10"/>
      <c r="G164" s="10"/>
    </row>
    <row r="165" spans="1:7" ht="51">
      <c r="A165" s="5">
        <v>83</v>
      </c>
      <c r="B165" s="12" t="s">
        <v>45</v>
      </c>
      <c r="C165" s="9" t="s">
        <v>163</v>
      </c>
      <c r="D165" s="5" t="s">
        <v>19</v>
      </c>
      <c r="E165" s="11">
        <v>969.2</v>
      </c>
      <c r="F165" s="10"/>
      <c r="G165" s="10"/>
    </row>
    <row r="166" spans="1:7" ht="12.75">
      <c r="A166" s="5"/>
      <c r="B166" s="12"/>
      <c r="C166" s="9" t="s">
        <v>256</v>
      </c>
      <c r="D166" s="5"/>
      <c r="E166" s="11"/>
      <c r="F166" s="28"/>
      <c r="G166" s="10"/>
    </row>
    <row r="167" spans="1:7" ht="12.75">
      <c r="A167" s="20" t="s">
        <v>169</v>
      </c>
      <c r="B167" s="19" t="s">
        <v>74</v>
      </c>
      <c r="C167" s="19"/>
      <c r="D167" s="19"/>
      <c r="E167" s="19"/>
      <c r="F167" s="19"/>
      <c r="G167" s="14"/>
    </row>
    <row r="168" spans="1:7" ht="38.25">
      <c r="A168" s="5">
        <v>84</v>
      </c>
      <c r="B168" s="12" t="s">
        <v>20</v>
      </c>
      <c r="C168" s="9" t="s">
        <v>142</v>
      </c>
      <c r="D168" s="5" t="s">
        <v>19</v>
      </c>
      <c r="E168" s="11">
        <v>847</v>
      </c>
      <c r="F168" s="10"/>
      <c r="G168" s="10"/>
    </row>
    <row r="169" spans="1:7" ht="12.75">
      <c r="A169" s="29"/>
      <c r="B169" s="30"/>
      <c r="C169" s="31" t="s">
        <v>221</v>
      </c>
      <c r="D169" s="29"/>
      <c r="E169" s="41"/>
      <c r="F169" s="28"/>
      <c r="G169" s="28"/>
    </row>
    <row r="170" spans="1:7" ht="38.25">
      <c r="A170" s="5">
        <v>85</v>
      </c>
      <c r="B170" s="12" t="s">
        <v>32</v>
      </c>
      <c r="C170" s="9" t="s">
        <v>164</v>
      </c>
      <c r="D170" s="5" t="s">
        <v>21</v>
      </c>
      <c r="E170" s="11">
        <v>431.5</v>
      </c>
      <c r="F170" s="10"/>
      <c r="G170" s="10"/>
    </row>
    <row r="171" spans="1:7" ht="12.75">
      <c r="A171" s="5"/>
      <c r="B171" s="12"/>
      <c r="C171" s="9" t="s">
        <v>140</v>
      </c>
      <c r="D171" s="5"/>
      <c r="E171" s="11"/>
      <c r="F171" s="10"/>
      <c r="G171" s="10"/>
    </row>
    <row r="172" spans="1:7" ht="51">
      <c r="A172" s="5">
        <v>86</v>
      </c>
      <c r="B172" s="12" t="s">
        <v>31</v>
      </c>
      <c r="C172" s="9" t="s">
        <v>165</v>
      </c>
      <c r="D172" s="5" t="s">
        <v>21</v>
      </c>
      <c r="E172" s="11">
        <v>117.5</v>
      </c>
      <c r="F172" s="10"/>
      <c r="G172" s="10"/>
    </row>
    <row r="173" spans="1:7" ht="12.75">
      <c r="A173" s="5"/>
      <c r="B173" s="12"/>
      <c r="C173" s="9" t="s">
        <v>140</v>
      </c>
      <c r="D173" s="5"/>
      <c r="E173" s="11"/>
      <c r="F173" s="28"/>
      <c r="G173" s="10"/>
    </row>
    <row r="174" spans="1:7" ht="25.5">
      <c r="A174" s="5">
        <v>87</v>
      </c>
      <c r="B174" s="12" t="s">
        <v>22</v>
      </c>
      <c r="C174" s="9" t="s">
        <v>58</v>
      </c>
      <c r="D174" s="5" t="s">
        <v>19</v>
      </c>
      <c r="E174" s="11">
        <v>847</v>
      </c>
      <c r="F174" s="28"/>
      <c r="G174" s="10"/>
    </row>
    <row r="175" spans="1:7" ht="12.75">
      <c r="A175" s="5"/>
      <c r="B175" s="12"/>
      <c r="C175" s="9" t="s">
        <v>140</v>
      </c>
      <c r="D175" s="5"/>
      <c r="E175" s="11"/>
      <c r="F175" s="28"/>
      <c r="G175" s="10"/>
    </row>
    <row r="176" spans="1:7" ht="25.5">
      <c r="A176" s="5">
        <v>88</v>
      </c>
      <c r="B176" s="12" t="s">
        <v>44</v>
      </c>
      <c r="C176" s="9" t="s">
        <v>69</v>
      </c>
      <c r="D176" s="5" t="s">
        <v>19</v>
      </c>
      <c r="E176" s="11">
        <v>847</v>
      </c>
      <c r="F176" s="10"/>
      <c r="G176" s="10"/>
    </row>
    <row r="177" spans="1:7" ht="51">
      <c r="A177" s="5">
        <v>89</v>
      </c>
      <c r="B177" s="12" t="s">
        <v>45</v>
      </c>
      <c r="C177" s="9" t="s">
        <v>166</v>
      </c>
      <c r="D177" s="5" t="s">
        <v>19</v>
      </c>
      <c r="E177" s="11">
        <v>847</v>
      </c>
      <c r="F177" s="10"/>
      <c r="G177" s="10"/>
    </row>
    <row r="178" spans="1:7" ht="12.75">
      <c r="A178" s="20" t="s">
        <v>170</v>
      </c>
      <c r="B178" s="19" t="s">
        <v>52</v>
      </c>
      <c r="C178" s="19"/>
      <c r="D178" s="19"/>
      <c r="E178" s="11"/>
      <c r="F178" s="10"/>
      <c r="G178" s="10"/>
    </row>
    <row r="179" spans="1:7" ht="25.5">
      <c r="A179" s="29">
        <v>90</v>
      </c>
      <c r="B179" s="30" t="s">
        <v>42</v>
      </c>
      <c r="C179" s="31" t="s">
        <v>78</v>
      </c>
      <c r="D179" s="29" t="s">
        <v>19</v>
      </c>
      <c r="E179" s="32">
        <v>395</v>
      </c>
      <c r="F179" s="30"/>
      <c r="G179" s="28"/>
    </row>
    <row r="180" spans="1:7" ht="25.5">
      <c r="A180" s="33">
        <v>91</v>
      </c>
      <c r="B180" s="31" t="s">
        <v>24</v>
      </c>
      <c r="C180" s="31" t="s">
        <v>55</v>
      </c>
      <c r="D180" s="33" t="s">
        <v>59</v>
      </c>
      <c r="E180" s="34">
        <v>38</v>
      </c>
      <c r="F180" s="28"/>
      <c r="G180" s="28"/>
    </row>
    <row r="181" spans="1:7" ht="12.75">
      <c r="A181" s="33">
        <v>92</v>
      </c>
      <c r="B181" s="31" t="s">
        <v>24</v>
      </c>
      <c r="C181" s="31" t="s">
        <v>168</v>
      </c>
      <c r="D181" s="33" t="s">
        <v>17</v>
      </c>
      <c r="E181" s="34">
        <v>2</v>
      </c>
      <c r="F181" s="28"/>
      <c r="G181" s="28"/>
    </row>
    <row r="182" spans="1:7" ht="12.75">
      <c r="A182" s="33">
        <v>94</v>
      </c>
      <c r="B182" s="31" t="s">
        <v>24</v>
      </c>
      <c r="C182" s="31" t="s">
        <v>70</v>
      </c>
      <c r="D182" s="33" t="s">
        <v>17</v>
      </c>
      <c r="E182" s="34">
        <v>3</v>
      </c>
      <c r="F182" s="28"/>
      <c r="G182" s="28"/>
    </row>
    <row r="183" spans="1:7" ht="12.75">
      <c r="A183" s="33">
        <v>95</v>
      </c>
      <c r="B183" s="31" t="s">
        <v>24</v>
      </c>
      <c r="C183" s="31" t="s">
        <v>71</v>
      </c>
      <c r="D183" s="33" t="s">
        <v>17</v>
      </c>
      <c r="E183" s="34">
        <v>37</v>
      </c>
      <c r="F183" s="28"/>
      <c r="G183" s="28"/>
    </row>
    <row r="184" spans="1:7" ht="12.75">
      <c r="A184" s="33">
        <v>96</v>
      </c>
      <c r="B184" s="31" t="s">
        <v>24</v>
      </c>
      <c r="C184" s="31" t="s">
        <v>79</v>
      </c>
      <c r="D184" s="33" t="s">
        <v>17</v>
      </c>
      <c r="E184" s="34">
        <v>2</v>
      </c>
      <c r="F184" s="28"/>
      <c r="G184" s="28"/>
    </row>
    <row r="185" spans="1:7" ht="25.5">
      <c r="A185" s="29">
        <v>97</v>
      </c>
      <c r="B185" s="30" t="s">
        <v>24</v>
      </c>
      <c r="C185" s="31" t="s">
        <v>159</v>
      </c>
      <c r="D185" s="29" t="s">
        <v>17</v>
      </c>
      <c r="E185" s="45">
        <v>4</v>
      </c>
      <c r="F185" s="28"/>
      <c r="G185" s="28"/>
    </row>
    <row r="186" spans="1:7" ht="12.75">
      <c r="A186" s="33">
        <v>98</v>
      </c>
      <c r="B186" s="31" t="s">
        <v>24</v>
      </c>
      <c r="C186" s="31" t="s">
        <v>185</v>
      </c>
      <c r="D186" s="33" t="s">
        <v>208</v>
      </c>
      <c r="E186" s="34">
        <v>14</v>
      </c>
      <c r="F186" s="28"/>
      <c r="G186" s="28"/>
    </row>
    <row r="187" spans="1:7" ht="12.75">
      <c r="A187" s="58" t="s">
        <v>171</v>
      </c>
      <c r="B187" s="38"/>
      <c r="C187" s="74" t="s">
        <v>244</v>
      </c>
      <c r="D187" s="75"/>
      <c r="E187" s="75"/>
      <c r="F187" s="75"/>
      <c r="G187" s="76"/>
    </row>
    <row r="188" spans="1:7" ht="12.75">
      <c r="A188" s="5">
        <v>99</v>
      </c>
      <c r="B188" s="51" t="s">
        <v>243</v>
      </c>
      <c r="C188" s="52" t="s">
        <v>245</v>
      </c>
      <c r="D188" s="50" t="s">
        <v>19</v>
      </c>
      <c r="E188" s="57">
        <v>1213</v>
      </c>
      <c r="F188" s="53"/>
      <c r="G188" s="53"/>
    </row>
    <row r="189" spans="1:7" ht="12.75">
      <c r="A189" s="20" t="s">
        <v>172</v>
      </c>
      <c r="B189" s="19" t="s">
        <v>39</v>
      </c>
      <c r="C189" s="19"/>
      <c r="D189" s="19"/>
      <c r="E189" s="19"/>
      <c r="F189" s="19"/>
      <c r="G189" s="14"/>
    </row>
    <row r="190" spans="1:7" ht="25.5">
      <c r="A190" s="29">
        <v>100</v>
      </c>
      <c r="B190" s="31" t="s">
        <v>247</v>
      </c>
      <c r="C190" s="31" t="s">
        <v>248</v>
      </c>
      <c r="D190" s="29" t="s">
        <v>17</v>
      </c>
      <c r="E190" s="49">
        <v>6</v>
      </c>
      <c r="F190" s="28"/>
      <c r="G190" s="28"/>
    </row>
    <row r="191" spans="1:7" ht="76.5">
      <c r="A191" s="6">
        <v>101</v>
      </c>
      <c r="B191" s="6" t="s">
        <v>160</v>
      </c>
      <c r="C191" s="9" t="s">
        <v>161</v>
      </c>
      <c r="D191" s="6" t="s">
        <v>162</v>
      </c>
      <c r="E191" s="56">
        <v>1</v>
      </c>
      <c r="F191" s="10"/>
      <c r="G191" s="10"/>
    </row>
    <row r="192" spans="1:7" ht="38.25">
      <c r="A192" s="12">
        <v>102</v>
      </c>
      <c r="B192" s="31" t="s">
        <v>30</v>
      </c>
      <c r="C192" s="31" t="s">
        <v>207</v>
      </c>
      <c r="D192" s="33" t="s">
        <v>19</v>
      </c>
      <c r="E192" s="49">
        <v>5102.2</v>
      </c>
      <c r="F192" s="28"/>
      <c r="G192" s="28"/>
    </row>
    <row r="193" spans="1:7" ht="12.75">
      <c r="A193" s="12"/>
      <c r="B193" s="31"/>
      <c r="C193" s="31" t="s">
        <v>246</v>
      </c>
      <c r="D193" s="33"/>
      <c r="E193" s="49"/>
      <c r="F193" s="28"/>
      <c r="G193" s="28"/>
    </row>
    <row r="194" spans="1:7" ht="25.5">
      <c r="A194" s="5">
        <v>104</v>
      </c>
      <c r="B194" s="12" t="s">
        <v>15</v>
      </c>
      <c r="C194" s="9" t="s">
        <v>47</v>
      </c>
      <c r="D194" s="6" t="s">
        <v>25</v>
      </c>
      <c r="E194" s="13">
        <v>1</v>
      </c>
      <c r="F194" s="10"/>
      <c r="G194" s="10"/>
    </row>
    <row r="195" spans="1:7" ht="12.75">
      <c r="A195" s="71" t="s">
        <v>8</v>
      </c>
      <c r="B195" s="72"/>
      <c r="C195" s="72"/>
      <c r="D195" s="72"/>
      <c r="E195" s="72"/>
      <c r="F195" s="73"/>
      <c r="G195" s="14"/>
    </row>
    <row r="196" spans="1:7" ht="12.75">
      <c r="A196" s="71" t="s">
        <v>62</v>
      </c>
      <c r="B196" s="72"/>
      <c r="C196" s="72"/>
      <c r="D196" s="72"/>
      <c r="E196" s="72"/>
      <c r="F196" s="73"/>
      <c r="G196" s="14"/>
    </row>
    <row r="197" spans="1:7" ht="12.75">
      <c r="A197" s="71" t="s">
        <v>9</v>
      </c>
      <c r="B197" s="72"/>
      <c r="C197" s="72"/>
      <c r="D197" s="72"/>
      <c r="E197" s="72"/>
      <c r="F197" s="73"/>
      <c r="G197" s="14"/>
    </row>
  </sheetData>
  <sheetProtection/>
  <mergeCells count="7">
    <mergeCell ref="A1:G1"/>
    <mergeCell ref="A195:F195"/>
    <mergeCell ref="A197:F197"/>
    <mergeCell ref="A196:F196"/>
    <mergeCell ref="A2:G2"/>
    <mergeCell ref="C25:G25"/>
    <mergeCell ref="C187:G187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Footer>&amp;C&amp;"Times New Roman,Normalny"&amp;9&amp;P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" sqref="D8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Ula</cp:lastModifiedBy>
  <cp:lastPrinted>2019-10-08T20:15:47Z</cp:lastPrinted>
  <dcterms:created xsi:type="dcterms:W3CDTF">1997-02-26T13:46:56Z</dcterms:created>
  <dcterms:modified xsi:type="dcterms:W3CDTF">2021-11-26T09:02:58Z</dcterms:modified>
  <cp:category/>
  <cp:version/>
  <cp:contentType/>
  <cp:contentStatus/>
</cp:coreProperties>
</file>