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95" yWindow="135" windowWidth="12210" windowHeight="12540" tabRatio="938" firstSheet="1" activeTab="1"/>
  </bookViews>
  <sheets>
    <sheet name="Informacje" sheetId="1" r:id="rId1"/>
    <sheet name="Kosztorys ofertowy" sheetId="2" r:id="rId2"/>
  </sheets>
  <definedNames/>
  <calcPr fullCalcOnLoad="1"/>
</workbook>
</file>

<file path=xl/sharedStrings.xml><?xml version="1.0" encoding="utf-8"?>
<sst xmlns="http://schemas.openxmlformats.org/spreadsheetml/2006/main" count="259" uniqueCount="192">
  <si>
    <t>Tytuł raportu:</t>
  </si>
  <si>
    <t>Wersja:</t>
  </si>
  <si>
    <t>Data:</t>
  </si>
  <si>
    <t xml:space="preserve">Kosztorys ofertowy (jedn.naturalne)
</t>
  </si>
  <si>
    <t xml:space="preserve">0.90 TEST
</t>
  </si>
  <si>
    <t xml:space="preserve">05.10.2017
</t>
  </si>
  <si>
    <t>Opis raportu:</t>
  </si>
  <si>
    <t xml:space="preserve">Kosztorys ofertowy (załącznik do SIWZ nr 2) przeznaczony dla nadleśnictw rozliczających się w jednostkach naturalnych.
Raport został opracowany zgodnie z wzorcową dokumentacją przetargową na usługi leśne wdrożoną decyzją Dyrektora Generalnego Lasów Państwowych nr 243 z dnia 14.09.2017 r.
Dane są pobierane z modułu SILP - PROJEKTOWANIE i agregowane wg czynności określonych we wzorcowym kosztorysie oraz pakietów przypisanych dla czynności (C PAKIET). 
W raporcie pominięto czynności:
- bez zaplanowanych kosztów (koszty czynności = 0),
- dotyczących pracowników własnych (rodzaj czynności = "W")
UWAGA:
Raport ma charakter pomocniczy i wymaga weryfikacji uzyskanych danych.
Czynności inne niż określone we wzorcowym kosztorysie (np. lokalne) nie są uwzględnione w raporcie.
</t>
  </si>
  <si>
    <t xml:space="preserve">Dane źródłowe:
</t>
  </si>
  <si>
    <t>System planów - pełna wersja</t>
  </si>
  <si>
    <t xml:space="preserve">Autor Raportu:
</t>
  </si>
  <si>
    <t xml:space="preserve">Hubert Kowalczyk
</t>
  </si>
  <si>
    <t xml:space="preserve">Jednostka:
</t>
  </si>
  <si>
    <t>RDLP Szczecin, ZZ "RAPORTY", ZZ "SIWZ"</t>
  </si>
  <si>
    <t>Lp.</t>
  </si>
  <si>
    <t>Czynności</t>
  </si>
  <si>
    <t>Opis prac</t>
  </si>
  <si>
    <t>J.M.</t>
  </si>
  <si>
    <t>Ilość</t>
  </si>
  <si>
    <t>Cena jedn. netto w PLN</t>
  </si>
  <si>
    <t>Wartość 
całkowita netto w PLN</t>
  </si>
  <si>
    <t>Stawka VAT</t>
  </si>
  <si>
    <t>Wartość VAT w PLN</t>
  </si>
  <si>
    <t>Wartość całkowita brutto w PLN</t>
  </si>
  <si>
    <t>TSZT</t>
  </si>
  <si>
    <t>PRZ-TALSA</t>
  </si>
  <si>
    <t>Przekopanie gleby na talerzach w miejscu sadzenia</t>
  </si>
  <si>
    <t>Usuwanie chwastów (wykaszanie, wydeptywanie) w uprawach</t>
  </si>
  <si>
    <t>HA</t>
  </si>
  <si>
    <t>ZAB-REPEL</t>
  </si>
  <si>
    <t>Zabezpieczenie upraw przed zwierzyną przy użyciu repelentów</t>
  </si>
  <si>
    <t>CZYSZ-BUD</t>
  </si>
  <si>
    <t>Czyszczenie budek lęgowych i schronów dla nietoperzy</t>
  </si>
  <si>
    <t>SZT</t>
  </si>
  <si>
    <t>KOSZ-CHN, KOSZ-CHN2</t>
  </si>
  <si>
    <t>ZBIERŚMIE</t>
  </si>
  <si>
    <t>Zbieranie śmieci</t>
  </si>
  <si>
    <t>M3</t>
  </si>
  <si>
    <t>GODZ MHOD</t>
  </si>
  <si>
    <t>Prace godzinowe wykonywane mechanicznie w hodowli lasu</t>
  </si>
  <si>
    <t>GODZ RHOD</t>
  </si>
  <si>
    <t>Prace godzinowe wykonywane ręcznie w hodowli lasu</t>
  </si>
  <si>
    <t>H</t>
  </si>
  <si>
    <t>GODZ MOCH</t>
  </si>
  <si>
    <t>Prace godzinowe wykonywane mechanicznie w ochronie lasu</t>
  </si>
  <si>
    <t>GODZ ROCH</t>
  </si>
  <si>
    <t>Prace godzinowe wykonywane ręcznie w ochronie lasu</t>
  </si>
  <si>
    <t>Dział III - Pozyskanie i zrywka drewna</t>
  </si>
  <si>
    <t>CWDPN, 
CWDPG</t>
  </si>
  <si>
    <t>Całkowity wyrób drewna pilarką</t>
  </si>
  <si>
    <t>Pozostałe cięcia rębne – realizowane w ramach rębni, IIA, IIAK, IIAU, IIAUK, IIB, IIBK, IIBU, IIBUK, IIC, IICK, IICU, IICUK, IID, IIDK, IIDU, IIDUK, IIIA, IIIAK, IIIAU, IIIAUK, IIIB, IIIBK, IIIBU, IIIBUK, IVA, IVAK, IVAU, IVAUK, IVB, IVBK, IVBU, IVBUK, IVC, IVCK, IVCU, IVCUK, IVD, IVDK, IVDU, IVDUK, V, VK</t>
  </si>
  <si>
    <t>Trzebieże późne i cięcia sanitarno – selekcyjne, CSS, CSSK, TPN, TPNK, TPP, TPPK</t>
  </si>
  <si>
    <t xml:space="preserve">ZRYWKA
</t>
  </si>
  <si>
    <t>Zrywka drewna</t>
  </si>
  <si>
    <t>Prace wykonywane ręcznie</t>
  </si>
  <si>
    <t>Prace wykonywane ciągnikiem</t>
  </si>
  <si>
    <t>Cięcia przygodne i pozostałe, DRZEW, DRZEWK, PŁAZ, PŁAZK, PR, PRK, PRZEST, PRZESTK, PTP, PTPK, PTW, PTWK, UPRZPOZ, UPRZPOZK, ZADRZEW</t>
  </si>
  <si>
    <t>Dział IV -  Ochrona ppoż</t>
  </si>
  <si>
    <t>KSPRZPPOŻ</t>
  </si>
  <si>
    <t>Koszenie parku</t>
  </si>
  <si>
    <t xml:space="preserve">Konserwacja sprzętu przeciwpożarowego </t>
  </si>
  <si>
    <t>Sadzenie 1 latek</t>
  </si>
  <si>
    <t>M</t>
  </si>
  <si>
    <t xml:space="preserve">DEZ-OPR  </t>
  </si>
  <si>
    <t>AR</t>
  </si>
  <si>
    <t>NAW-MINER</t>
  </si>
  <si>
    <t>PIEL-KON1</t>
  </si>
  <si>
    <t>M2</t>
  </si>
  <si>
    <t xml:space="preserve">PIEL-NAM </t>
  </si>
  <si>
    <t>OSŁ-ATM</t>
  </si>
  <si>
    <t>OSŁ-REG</t>
  </si>
  <si>
    <t>WYJ-2IN</t>
  </si>
  <si>
    <t>ZAŁ-DONT</t>
  </si>
  <si>
    <t>Załadunek pojemników z doniczkami na pojazdy wraz z ich wyjęciem z tunelu oraz przesortowaniem sadzonek lub rozładunek i układanie doniczek w tunelu</t>
  </si>
  <si>
    <t xml:space="preserve">GODZ RS  </t>
  </si>
  <si>
    <t>FORM-ŻYW</t>
  </si>
  <si>
    <t>Formowanie żywopłotów</t>
  </si>
  <si>
    <t>Dział I - Hodowla lasu</t>
  </si>
  <si>
    <t>Dział II -  Ochrona lasu</t>
  </si>
  <si>
    <t>S-OCZWOD</t>
  </si>
  <si>
    <t>Oczyszczenie wodosputu z namułu na szlakach</t>
  </si>
  <si>
    <t>GODZ RP</t>
  </si>
  <si>
    <t>GODZ CP</t>
  </si>
  <si>
    <t>CHOINKI</t>
  </si>
  <si>
    <t>Pozyskanie choinek</t>
  </si>
  <si>
    <t>D-OCZWOD</t>
  </si>
  <si>
    <t>Oczyszczenie wodospustu z namułu na drogach</t>
  </si>
  <si>
    <t>D-OPRZEP1</t>
  </si>
  <si>
    <t>D-OPRZEP2</t>
  </si>
  <si>
    <t>Czyszczenia późne w młodnikach z naturalnego odnowienia</t>
  </si>
  <si>
    <t>Wywieszanie nowych budek lęgowych i schronów dla nietoperzy</t>
  </si>
  <si>
    <t>WYZN-TROC</t>
  </si>
  <si>
    <t>WYW-PUŁFK</t>
  </si>
  <si>
    <t xml:space="preserve">PORZ&gt;100 </t>
  </si>
  <si>
    <t>Oczyszczanie zrębów i halizn z krzewów, jeżyn, malin itp. poprzez wycinanie i wynoszenie - dla 100% pokrycia powierzchni</t>
  </si>
  <si>
    <t xml:space="preserve">WYK-TAL40,  POP-TAL </t>
  </si>
  <si>
    <t>Zdarcie pokrywy</t>
  </si>
  <si>
    <t xml:space="preserve">HA </t>
  </si>
  <si>
    <t xml:space="preserve">ZAW-BUD  </t>
  </si>
  <si>
    <t>Wywieszanie, kontrola i zdjęcie pułapek feromonowych na kornika drukarza</t>
  </si>
  <si>
    <t>Wyszukiwanie i oznaczanie drzew trocinowych</t>
  </si>
  <si>
    <t>Dezynfekcja podłoża – opryski wraz z przygotowaniem roztworu substancji zgodnie z zaleceniami na etykiecie środka chemicznego</t>
  </si>
  <si>
    <t>NAP-DONSU</t>
  </si>
  <si>
    <t>Napełnianie doniczek lub woreczków foliowych substratem oraz ubicie wraz z doniesieniem substratu z magazynu</t>
  </si>
  <si>
    <t>Wysiew ręczny nawozów mineralnych na kwaterach z sadzonkami lub wykonanie nawożenia dolistnego opryskiwaczem plecakowym wraz z przygotowaniem roztworu</t>
  </si>
  <si>
    <t>Pielenie chwastów w kontenerach o zagęszczeniu cel do 400 sztuk na 1m2</t>
  </si>
  <si>
    <t>Pielenie z wyniesieniem chwastów</t>
  </si>
  <si>
    <t>PRZER-DON</t>
  </si>
  <si>
    <t>Przerzedzanie siewów w doniczkach z pieleniem i wyniesieniem chwastów</t>
  </si>
  <si>
    <t>PRZEZ-NAM</t>
  </si>
  <si>
    <t>Przerzedzanie siewów z pieleniem i wyniesieniem chwastów</t>
  </si>
  <si>
    <t>ROZŁ-SUB</t>
  </si>
  <si>
    <t>Przygotowanie substratu do ponownego obsiewu</t>
  </si>
  <si>
    <t xml:space="preserve">SIEW-DON </t>
  </si>
  <si>
    <t>Siew nasion do doniczek</t>
  </si>
  <si>
    <t>SIEW-PRC</t>
  </si>
  <si>
    <t>Siew nasion rzutem</t>
  </si>
  <si>
    <t xml:space="preserve">WIĄZ-PE  </t>
  </si>
  <si>
    <t>Wiązanie sadzonek w pęczki i etykietowanie</t>
  </si>
  <si>
    <t>WYJ-1LN</t>
  </si>
  <si>
    <t>WYJ-2LN</t>
  </si>
  <si>
    <t>Prace godzinowe wykonywane ręcznie na szkółce leśnej</t>
  </si>
  <si>
    <t xml:space="preserve">GODZ MS  </t>
  </si>
  <si>
    <t>Prace godzinowe wykonywane mechanicznie na szkółce leśnej</t>
  </si>
  <si>
    <t>Wyjecie, sortowanie, liczenie i zabezpieczenie do transportu - 1 latek liściastych</t>
  </si>
  <si>
    <t>Wyjecie, sortowanie, liczenie i zabezpieczenie do transportu - 2-3 latek iglastych</t>
  </si>
  <si>
    <t>Wyjecie, sortowanie, liczenie i zabezpieczenie do transportu - 2-3 latek liściastych</t>
  </si>
  <si>
    <t>Prace godzinowe wykonywane mechanicznie na szkółce dot. remontów</t>
  </si>
  <si>
    <t>Prace godzinowe wykonywane ręcznie na szkółce dot. remontów</t>
  </si>
  <si>
    <t>Cena łączna (netto):</t>
  </si>
  <si>
    <t>Cena łączna (brutto):</t>
  </si>
  <si>
    <t xml:space="preserve">Zakładanie lub zdejmowanie osłon łącznie z wbiciem haków lub podpór mocujących </t>
  </si>
  <si>
    <t>Regulowanie położenia osłon</t>
  </si>
  <si>
    <t xml:space="preserve">SADZ-1M, POPR-1M </t>
  </si>
  <si>
    <t>SADZ-WM, SADZ-WB</t>
  </si>
  <si>
    <t>Sadzenie wielolatek w jamkę</t>
  </si>
  <si>
    <t>ZAB-UPAL3</t>
  </si>
  <si>
    <t>Zabezpieczenie drzewek przed zwierzyną 3 palikami</t>
  </si>
  <si>
    <t>GODZ MS R</t>
  </si>
  <si>
    <t xml:space="preserve">GODZ RS R  </t>
  </si>
  <si>
    <t>SAD-HYDRŻ</t>
  </si>
  <si>
    <t>Trzebieże wczesne i czyszczenia późne, CP-P, CP-PK, TWN, TWNK, TWP, TWPK</t>
  </si>
  <si>
    <t>S-OPRZEP1</t>
  </si>
  <si>
    <t>Oczyszczenie przepustów z namułu na szlakach - średnica przepustu do 60 cm włącznie</t>
  </si>
  <si>
    <t>S-OPRZEP2</t>
  </si>
  <si>
    <t>Oczyszczanie przepustów z namłu na szlakach - średnica przepustu pow. 60 cm</t>
  </si>
  <si>
    <t>GODZ CSZL</t>
  </si>
  <si>
    <t>Bieżące utrzymanie szlaków zrywkowych prowadzone mechanicznie - z wykorzystaniem sprzętu mechanicznego</t>
  </si>
  <si>
    <t>GODZ RSZL</t>
  </si>
  <si>
    <t>Bieżące utrzymanie szlaków zrywkowych prowadzone ręcznie -bez wykorzystania sprzętu mechanicznego</t>
  </si>
  <si>
    <t>Oczyszczenie przepustów na drogach z namułu – średnica przepustu do 60 cm włącznie</t>
  </si>
  <si>
    <t>Oczyszczenie przepustów na drogach z namułu - średnica przepustu pow. 60 cm</t>
  </si>
  <si>
    <t>GODZ-MEHD</t>
  </si>
  <si>
    <t>Bieżące utrzymanie dróg leśnych prowadzone mechanicznie - z wykorzystaniem sprzętu mechanicznego</t>
  </si>
  <si>
    <t>GODZ-REMD</t>
  </si>
  <si>
    <t>Bieżące utrzymanie dróg leśnych prowadzone ręcznie -bez wykorzystania sprzętu mechanicznego</t>
  </si>
  <si>
    <t>Dział VII - Gospodarka szkółkarska</t>
  </si>
  <si>
    <t>Dział IX - Zadrzewienia</t>
  </si>
  <si>
    <t>Dział X - Uboczne użytkowanie lasu</t>
  </si>
  <si>
    <t>Dział XI - Utrzymanie dróg leśnych</t>
  </si>
  <si>
    <t xml:space="preserve">Dział XII - Pozostałe - wspólne </t>
  </si>
  <si>
    <t>Nazwa i adres wykonawcy:</t>
  </si>
  <si>
    <t>…………………………………………………………….</t>
  </si>
  <si>
    <t>KOSZTORYS OFERTOWY</t>
  </si>
  <si>
    <t>Skarb Państwa - Państwowe Gospodarstwo Leśne Lasy Państwowe - Nadleśnictwo Myślenice</t>
  </si>
  <si>
    <t>ul. Szpitalna 13, 32-400 Myślenice</t>
  </si>
  <si>
    <t>Dokument musi być podpisany kwalifikowanym podpisem elektronicznym</t>
  </si>
  <si>
    <t>ODŚNIEŻA1</t>
  </si>
  <si>
    <t xml:space="preserve">odśnieżanie z posypaniem      </t>
  </si>
  <si>
    <t>ODŚNIEŻA2</t>
  </si>
  <si>
    <t xml:space="preserve">odśnieżanie bez posypania     </t>
  </si>
  <si>
    <t>ODŚNIEŻA3</t>
  </si>
  <si>
    <t xml:space="preserve">posypanie                     </t>
  </si>
  <si>
    <t>KMTR</t>
  </si>
  <si>
    <t xml:space="preserve">MOT-TAL  </t>
  </si>
  <si>
    <t>Zniszczenie chwastów (zmotyczenie) wokół sadzonek na talerzach</t>
  </si>
  <si>
    <t xml:space="preserve">CP-NAT1,      CP-NAT2 </t>
  </si>
  <si>
    <t>Dział VI -  Gospodarka łąkowo-rolna</t>
  </si>
  <si>
    <t>ŁR KOSZR</t>
  </si>
  <si>
    <t>Koszenie użytków zielonych (łąk leśnych)</t>
  </si>
  <si>
    <t>TAB M</t>
  </si>
  <si>
    <t>Zakładanie małych tablic o wymiarach do 61 cm x 37 cm</t>
  </si>
  <si>
    <t>Dział V -  Zagospodarowanie turystyczne</t>
  </si>
  <si>
    <t>GODZ TUR</t>
  </si>
  <si>
    <t>KOSZ PARK, KOSZPARK2</t>
  </si>
  <si>
    <t>UKŁ-SUB</t>
  </si>
  <si>
    <t>ZEBR-SUB</t>
  </si>
  <si>
    <t>Zebranie zużytego substratu z wywiezieniem</t>
  </si>
  <si>
    <t xml:space="preserve">Zabezpieczanie sadzonek hydrożelem </t>
  </si>
  <si>
    <t xml:space="preserve">Układanie warstwy substratu </t>
  </si>
  <si>
    <t>Odpowiadając na ogłoszenie o przetargu nieograniczonym na „Wykonywanie usług z zakresu gospodarki leśnej na terenie Nadleśnictwa Myślenice w roku 2020 II” składamy niniejszym ofertę na niżej wymieniony Pakiet tego zamówienia i oferujemy następujące ceny jednostkowe za usługi wchodzące w skład tej części zamówienia:</t>
  </si>
  <si>
    <t>Kosztorys ofertowy - pakiet nr 03/2020 II</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</si>
</sst>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 ###,##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415]d\ mmmm\ yyyy"/>
  </numFmts>
  <fonts count="52">
    <font>
      <sz val="10"/>
      <name val="Arial"/>
      <family val="0"/>
    </font>
    <font>
      <b/>
      <i/>
      <sz val="10"/>
      <name val="Arial"/>
      <family val="0"/>
    </font>
    <font>
      <sz val="9"/>
      <color indexed="63"/>
      <name val="Arial"/>
      <family val="2"/>
    </font>
    <font>
      <b/>
      <sz val="8"/>
      <color indexed="8"/>
      <name val="Arial"/>
      <family val="2"/>
    </font>
    <font>
      <sz val="8"/>
      <color indexed="8"/>
      <name val="Arial"/>
      <family val="2"/>
    </font>
    <font>
      <sz val="10"/>
      <color indexed="63"/>
      <name val="Arial"/>
      <family val="2"/>
    </font>
    <font>
      <sz val="10"/>
      <color indexed="8"/>
      <name val="Arial"/>
      <family val="2"/>
    </font>
    <font>
      <b/>
      <sz val="10"/>
      <color indexed="8"/>
      <name val="Arial"/>
      <family val="2"/>
    </font>
    <font>
      <b/>
      <sz val="12"/>
      <name val="Arial"/>
      <family val="2"/>
    </font>
    <font>
      <b/>
      <sz val="10"/>
      <name val="Arial"/>
      <family val="2"/>
    </font>
    <font>
      <sz val="14"/>
      <name val="Arial"/>
      <family val="2"/>
    </font>
    <font>
      <i/>
      <sz val="11"/>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Arial"/>
      <family val="2"/>
    </font>
    <font>
      <sz val="9"/>
      <color rgb="FF3333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32"/>
        <bgColor indexed="64"/>
      </patternFill>
    </fill>
    <fill>
      <patternFill patternType="solid">
        <fgColor rgb="FFFFFF00"/>
        <bgColor indexed="64"/>
      </patternFill>
    </fill>
    <fill>
      <patternFill patternType="solid">
        <fgColor rgb="FFF8FBFC"/>
        <bgColor indexed="64"/>
      </patternFill>
    </fill>
    <fill>
      <patternFill patternType="solid">
        <fgColor rgb="FFFFFFFF"/>
        <bgColor indexed="64"/>
      </patternFill>
    </fill>
    <fill>
      <patternFill patternType="solid">
        <fgColor rgb="FFFCFDFD"/>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indexed="8"/>
      </left>
      <right style="thin">
        <color indexed="8"/>
      </right>
      <top style="thin">
        <color indexed="8"/>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color rgb="FF000000"/>
      </left>
      <right>
        <color indexed="63"/>
      </right>
      <top style="thin">
        <color rgb="FF000000"/>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rgb="FF000001"/>
      </left>
      <right style="thin">
        <color rgb="FF000001"/>
      </right>
      <top style="thin">
        <color rgb="FF000001"/>
      </top>
      <bottom style="thin">
        <color rgb="FF000001"/>
      </bottom>
    </border>
    <border>
      <left style="thin">
        <color rgb="FF000000"/>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0" fontId="44" fillId="0" borderId="0" applyNumberFormat="0" applyFill="0" applyBorder="0" applyAlignment="0" applyProtection="0"/>
    <xf numFmtId="9" fontId="1"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32" borderId="0" applyNumberFormat="0" applyBorder="0" applyAlignment="0" applyProtection="0"/>
  </cellStyleXfs>
  <cellXfs count="102">
    <xf numFmtId="0" fontId="0" fillId="0" borderId="0" xfId="0" applyAlignment="1">
      <alignment/>
    </xf>
    <xf numFmtId="0" fontId="2" fillId="33" borderId="0" xfId="0" applyFont="1" applyFill="1" applyAlignment="1">
      <alignment horizontal="left"/>
    </xf>
    <xf numFmtId="49" fontId="3" fillId="34" borderId="10" xfId="0" applyNumberFormat="1" applyFont="1" applyFill="1" applyBorder="1" applyAlignment="1">
      <alignment horizontal="left"/>
    </xf>
    <xf numFmtId="0" fontId="4" fillId="33" borderId="10" xfId="0" applyFont="1" applyFill="1" applyBorder="1" applyAlignment="1">
      <alignment horizontal="left" wrapText="1"/>
    </xf>
    <xf numFmtId="0" fontId="0" fillId="0"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6" fillId="0" borderId="10" xfId="0" applyNumberFormat="1" applyFont="1" applyFill="1" applyBorder="1" applyAlignment="1" applyProtection="1">
      <alignment horizontal="left" vertical="center"/>
      <protection/>
    </xf>
    <xf numFmtId="0" fontId="8" fillId="33" borderId="0" xfId="0" applyFont="1" applyFill="1" applyAlignment="1">
      <alignment horizontal="left" vertical="top"/>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ill="1" applyBorder="1" applyAlignment="1">
      <alignment horizontal="left" vertical="center"/>
    </xf>
    <xf numFmtId="0" fontId="50" fillId="0" borderId="11" xfId="0" applyFont="1" applyFill="1" applyBorder="1" applyAlignment="1">
      <alignment horizontal="center" vertical="center"/>
    </xf>
    <xf numFmtId="0" fontId="50" fillId="0" borderId="11" xfId="0" applyFont="1" applyFill="1" applyBorder="1" applyAlignment="1">
      <alignment horizontal="left" vertical="center" wrapText="1"/>
    </xf>
    <xf numFmtId="49" fontId="50" fillId="0" borderId="11" xfId="0" applyNumberFormat="1" applyFont="1" applyFill="1" applyBorder="1" applyAlignment="1">
      <alignment horizontal="left" vertical="center"/>
    </xf>
    <xf numFmtId="0" fontId="50" fillId="0" borderId="11" xfId="0" applyFont="1" applyFill="1" applyBorder="1" applyAlignment="1">
      <alignment horizontal="center" vertical="center" wrapText="1"/>
    </xf>
    <xf numFmtId="49" fontId="50" fillId="0" borderId="11"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2" fontId="0" fillId="35"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0" fontId="0" fillId="0" borderId="0" xfId="0" applyFont="1" applyAlignment="1">
      <alignment horizontal="left" vertical="center"/>
    </xf>
    <xf numFmtId="0" fontId="6" fillId="0" borderId="10" xfId="0" applyNumberFormat="1" applyFont="1" applyFill="1" applyBorder="1" applyAlignment="1">
      <alignment horizontal="center" vertical="center"/>
    </xf>
    <xf numFmtId="0" fontId="0" fillId="0" borderId="0" xfId="0" applyFont="1" applyFill="1" applyAlignment="1">
      <alignment horizontal="left" vertical="center"/>
    </xf>
    <xf numFmtId="49" fontId="51" fillId="36" borderId="10" xfId="0" applyNumberFormat="1" applyFont="1" applyFill="1" applyBorder="1" applyAlignment="1">
      <alignment horizontal="left" vertical="center"/>
    </xf>
    <xf numFmtId="49" fontId="50" fillId="0" borderId="12" xfId="0" applyNumberFormat="1" applyFont="1" applyFill="1" applyBorder="1" applyAlignment="1">
      <alignment horizontal="left" vertical="center"/>
    </xf>
    <xf numFmtId="49" fontId="50" fillId="0" borderId="13" xfId="0" applyNumberFormat="1" applyFont="1" applyFill="1" applyBorder="1" applyAlignment="1">
      <alignment horizontal="left" vertical="center"/>
    </xf>
    <xf numFmtId="0" fontId="5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2" fontId="0" fillId="35" borderId="14"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9" fontId="0" fillId="0" borderId="14" xfId="0" applyNumberFormat="1" applyFont="1" applyFill="1" applyBorder="1" applyAlignment="1">
      <alignment horizontal="center" vertical="center"/>
    </xf>
    <xf numFmtId="49" fontId="50" fillId="0" borderId="15" xfId="0" applyNumberFormat="1" applyFont="1" applyFill="1" applyBorder="1" applyAlignment="1">
      <alignment horizontal="left" vertical="center"/>
    </xf>
    <xf numFmtId="49" fontId="50" fillId="0" borderId="16" xfId="0" applyNumberFormat="1" applyFont="1" applyFill="1" applyBorder="1" applyAlignment="1">
      <alignment horizontal="left" vertical="center" wrapText="1"/>
    </xf>
    <xf numFmtId="0" fontId="50"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2" fontId="0" fillId="35" borderId="16" xfId="0" applyNumberFormat="1" applyFont="1" applyFill="1" applyBorder="1" applyAlignment="1">
      <alignment horizontal="center" vertical="center"/>
    </xf>
    <xf numFmtId="0" fontId="50"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2" fontId="0" fillId="35" borderId="17" xfId="0" applyNumberFormat="1" applyFont="1" applyFill="1" applyBorder="1" applyAlignment="1">
      <alignment horizontal="center" vertical="center"/>
    </xf>
    <xf numFmtId="0" fontId="0" fillId="0" borderId="16" xfId="0" applyFont="1" applyFill="1" applyBorder="1" applyAlignment="1">
      <alignment horizontal="left" vertical="center" wrapText="1"/>
    </xf>
    <xf numFmtId="2" fontId="0" fillId="0" borderId="16" xfId="0" applyNumberFormat="1" applyFont="1" applyFill="1" applyBorder="1" applyAlignment="1">
      <alignment horizontal="center" vertical="center"/>
    </xf>
    <xf numFmtId="9" fontId="0" fillId="0" borderId="16"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wrapText="1"/>
    </xf>
    <xf numFmtId="49" fontId="0" fillId="0" borderId="11" xfId="0" applyNumberFormat="1" applyFont="1" applyFill="1" applyBorder="1" applyAlignment="1">
      <alignment horizontal="left" vertical="center"/>
    </xf>
    <xf numFmtId="0" fontId="0" fillId="0" borderId="11"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xf>
    <xf numFmtId="0" fontId="0" fillId="0" borderId="18" xfId="0" applyFont="1" applyFill="1" applyBorder="1" applyAlignment="1">
      <alignment horizontal="center" vertical="center"/>
    </xf>
    <xf numFmtId="0" fontId="0" fillId="0" borderId="0" xfId="0" applyAlignment="1">
      <alignment vertical="center" wrapText="1"/>
    </xf>
    <xf numFmtId="0" fontId="0" fillId="0" borderId="0" xfId="0" applyFont="1" applyFill="1" applyAlignment="1">
      <alignment horizontal="center"/>
    </xf>
    <xf numFmtId="0" fontId="0" fillId="0" borderId="0" xfId="0" applyAlignment="1">
      <alignment wrapText="1"/>
    </xf>
    <xf numFmtId="0" fontId="0" fillId="0" borderId="0" xfId="0"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xf>
    <xf numFmtId="0" fontId="0" fillId="0" borderId="0" xfId="0" applyFont="1" applyAlignment="1">
      <alignment/>
    </xf>
    <xf numFmtId="0" fontId="11" fillId="0" borderId="0" xfId="0" applyFont="1" applyAlignment="1">
      <alignment horizontal="center"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wrapText="1"/>
    </xf>
    <xf numFmtId="2" fontId="0" fillId="0" borderId="17" xfId="0" applyNumberFormat="1" applyFont="1" applyFill="1" applyBorder="1" applyAlignment="1">
      <alignment horizontal="center" vertical="center"/>
    </xf>
    <xf numFmtId="9" fontId="0" fillId="0" borderId="17" xfId="0" applyNumberFormat="1" applyFont="1" applyFill="1" applyBorder="1" applyAlignment="1">
      <alignment horizontal="center" vertical="center"/>
    </xf>
    <xf numFmtId="49" fontId="0" fillId="37" borderId="16" xfId="0" applyNumberFormat="1" applyFont="1" applyFill="1" applyBorder="1" applyAlignment="1">
      <alignment horizontal="left" vertical="center"/>
    </xf>
    <xf numFmtId="49" fontId="0" fillId="37" borderId="16" xfId="0" applyNumberFormat="1" applyFont="1" applyFill="1" applyBorder="1" applyAlignment="1">
      <alignment horizontal="left" vertical="center" wrapText="1"/>
    </xf>
    <xf numFmtId="49" fontId="0" fillId="38" borderId="16" xfId="0" applyNumberFormat="1" applyFont="1" applyFill="1" applyBorder="1" applyAlignment="1">
      <alignment horizontal="left" vertical="center"/>
    </xf>
    <xf numFmtId="49" fontId="0" fillId="38" borderId="16" xfId="0" applyNumberFormat="1" applyFont="1"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49" fontId="5"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center" vertical="center"/>
    </xf>
    <xf numFmtId="0" fontId="0" fillId="0" borderId="21" xfId="0" applyFont="1" applyBorder="1" applyAlignment="1">
      <alignment vertical="center" wrapText="1"/>
    </xf>
    <xf numFmtId="0" fontId="3" fillId="34" borderId="10" xfId="0" applyFont="1" applyFill="1" applyBorder="1" applyAlignment="1">
      <alignment horizontal="left" wrapText="1"/>
    </xf>
    <xf numFmtId="49" fontId="4" fillId="33" borderId="10" xfId="0" applyNumberFormat="1" applyFont="1" applyFill="1" applyBorder="1" applyAlignment="1">
      <alignment horizontal="left"/>
    </xf>
    <xf numFmtId="49" fontId="3" fillId="34" borderId="10" xfId="0" applyNumberFormat="1" applyFont="1" applyFill="1" applyBorder="1" applyAlignment="1">
      <alignment horizontal="left"/>
    </xf>
    <xf numFmtId="0" fontId="4" fillId="33" borderId="10" xfId="0" applyFont="1" applyFill="1" applyBorder="1" applyAlignment="1">
      <alignment horizontal="left" wrapText="1"/>
    </xf>
    <xf numFmtId="49" fontId="7" fillId="0" borderId="10"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23" xfId="0" applyFont="1" applyFill="1" applyBorder="1" applyAlignment="1">
      <alignment/>
    </xf>
    <xf numFmtId="0" fontId="0" fillId="0" borderId="0" xfId="0" applyAlignment="1">
      <alignment horizontal="justify" vertical="center" wrapText="1"/>
    </xf>
    <xf numFmtId="0" fontId="9" fillId="0" borderId="16" xfId="0" applyFont="1" applyBorder="1" applyAlignment="1">
      <alignment horizontal="right"/>
    </xf>
    <xf numFmtId="0" fontId="9" fillId="0" borderId="24" xfId="0" applyFont="1" applyBorder="1" applyAlignment="1">
      <alignment horizontal="right"/>
    </xf>
    <xf numFmtId="2" fontId="10" fillId="0" borderId="25" xfId="0" applyNumberFormat="1" applyFont="1" applyBorder="1" applyAlignment="1">
      <alignment horizontal="center" vertical="center"/>
    </xf>
    <xf numFmtId="0" fontId="10" fillId="0" borderId="26" xfId="0" applyFont="1" applyBorder="1" applyAlignment="1">
      <alignment horizontal="center" vertical="center"/>
    </xf>
    <xf numFmtId="49" fontId="7" fillId="33" borderId="10"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0" fontId="50" fillId="0" borderId="22" xfId="0" applyFont="1" applyFill="1" applyBorder="1" applyAlignment="1">
      <alignment horizontal="center" vertical="center" wrapText="1"/>
    </xf>
    <xf numFmtId="0" fontId="50" fillId="0" borderId="0" xfId="0" applyFont="1" applyFill="1" applyBorder="1" applyAlignment="1">
      <alignment horizontal="center" vertical="center" wrapText="1"/>
    </xf>
    <xf numFmtId="49" fontId="50" fillId="0" borderId="22" xfId="0" applyNumberFormat="1" applyFont="1" applyFill="1" applyBorder="1" applyAlignment="1">
      <alignment horizontal="center" vertical="center"/>
    </xf>
    <xf numFmtId="49" fontId="50" fillId="0" borderId="0" xfId="0" applyNumberFormat="1"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628650</xdr:colOff>
      <xdr:row>0</xdr:row>
      <xdr:rowOff>904875</xdr:rowOff>
    </xdr:to>
    <xdr:pic>
      <xdr:nvPicPr>
        <xdr:cNvPr id="1" name="Obraz 1"/>
        <xdr:cNvPicPr preferRelativeResize="1">
          <a:picLocks noChangeAspect="1"/>
        </xdr:cNvPicPr>
      </xdr:nvPicPr>
      <xdr:blipFill>
        <a:blip r:embed="rId1"/>
        <a:stretch>
          <a:fillRect/>
        </a:stretch>
      </xdr:blipFill>
      <xdr:spPr>
        <a:xfrm>
          <a:off x="0" y="0"/>
          <a:ext cx="98488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D11"/>
  <sheetViews>
    <sheetView zoomScalePageLayoutView="0" workbookViewId="0" topLeftCell="A1">
      <selection activeCell="A1" sqref="A1"/>
    </sheetView>
  </sheetViews>
  <sheetFormatPr defaultColWidth="9.140625" defaultRowHeight="12.75"/>
  <cols>
    <col min="1" max="1" width="2.421875" style="0" customWidth="1"/>
    <col min="2" max="2" width="37.8515625" style="0" customWidth="1"/>
    <col min="3" max="4" width="10.7109375" style="0" customWidth="1"/>
  </cols>
  <sheetData>
    <row r="1" s="1" customFormat="1" ht="21.75" customHeight="1"/>
    <row r="2" spans="2:4" s="1" customFormat="1" ht="22.5" customHeight="1">
      <c r="B2" s="2" t="s">
        <v>0</v>
      </c>
      <c r="C2" s="2" t="s">
        <v>1</v>
      </c>
      <c r="D2" s="2" t="s">
        <v>2</v>
      </c>
    </row>
    <row r="3" spans="2:4" s="1" customFormat="1" ht="18.75" customHeight="1">
      <c r="B3" s="3" t="s">
        <v>3</v>
      </c>
      <c r="C3" s="3" t="s">
        <v>4</v>
      </c>
      <c r="D3" s="3" t="s">
        <v>5</v>
      </c>
    </row>
    <row r="4" spans="2:4" s="1" customFormat="1" ht="18.75" customHeight="1">
      <c r="B4" s="85" t="s">
        <v>6</v>
      </c>
      <c r="C4" s="85"/>
      <c r="D4" s="85"/>
    </row>
    <row r="5" spans="2:4" s="1" customFormat="1" ht="165" customHeight="1">
      <c r="B5" s="86" t="s">
        <v>7</v>
      </c>
      <c r="C5" s="86"/>
      <c r="D5" s="86"/>
    </row>
    <row r="6" spans="2:4" s="1" customFormat="1" ht="18.75" customHeight="1">
      <c r="B6" s="83" t="s">
        <v>8</v>
      </c>
      <c r="C6" s="83"/>
      <c r="D6" s="83"/>
    </row>
    <row r="7" spans="2:4" s="1" customFormat="1" ht="18.75" customHeight="1">
      <c r="B7" s="84" t="s">
        <v>9</v>
      </c>
      <c r="C7" s="84"/>
      <c r="D7" s="84"/>
    </row>
    <row r="8" spans="2:4" s="1" customFormat="1" ht="18.75" customHeight="1">
      <c r="B8" s="83" t="s">
        <v>10</v>
      </c>
      <c r="C8" s="83"/>
      <c r="D8" s="83"/>
    </row>
    <row r="9" spans="2:4" s="1" customFormat="1" ht="18.75" customHeight="1">
      <c r="B9" s="86" t="s">
        <v>11</v>
      </c>
      <c r="C9" s="86"/>
      <c r="D9" s="86"/>
    </row>
    <row r="10" spans="2:4" s="1" customFormat="1" ht="18.75" customHeight="1">
      <c r="B10" s="83" t="s">
        <v>12</v>
      </c>
      <c r="C10" s="83"/>
      <c r="D10" s="83"/>
    </row>
    <row r="11" spans="2:4" s="1" customFormat="1" ht="18.75" customHeight="1">
      <c r="B11" s="84" t="s">
        <v>13</v>
      </c>
      <c r="C11" s="84"/>
      <c r="D11" s="84"/>
    </row>
  </sheetData>
  <sheetProtection/>
  <mergeCells count="8">
    <mergeCell ref="B10:D10"/>
    <mergeCell ref="B11:D11"/>
    <mergeCell ref="B4:D4"/>
    <mergeCell ref="B5:D5"/>
    <mergeCell ref="B6:D6"/>
    <mergeCell ref="B7:D7"/>
    <mergeCell ref="B8:D8"/>
    <mergeCell ref="B9:D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J100"/>
  <sheetViews>
    <sheetView tabSelected="1" zoomScale="115" zoomScaleNormal="115" zoomScalePageLayoutView="0" workbookViewId="0" topLeftCell="A1">
      <selection activeCell="M7" sqref="M7"/>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2.75" customHeight="1"/>
    <row r="2" spans="2:3" ht="48" customHeight="1">
      <c r="B2" s="62" t="s">
        <v>161</v>
      </c>
      <c r="C2" s="63" t="s">
        <v>162</v>
      </c>
    </row>
    <row r="3" spans="2:4" ht="23.25" customHeight="1">
      <c r="B3" s="64"/>
      <c r="C3" s="65"/>
      <c r="D3" s="66" t="s">
        <v>163</v>
      </c>
    </row>
    <row r="4" ht="12.75">
      <c r="A4" s="67" t="s">
        <v>164</v>
      </c>
    </row>
    <row r="5" spans="1:2" ht="12.75">
      <c r="A5" s="67" t="s">
        <v>165</v>
      </c>
      <c r="B5" s="68"/>
    </row>
    <row r="6" ht="10.5" customHeight="1"/>
    <row r="7" spans="1:10" ht="32.25" customHeight="1">
      <c r="A7" s="91" t="s">
        <v>190</v>
      </c>
      <c r="B7" s="91"/>
      <c r="C7" s="91"/>
      <c r="D7" s="91"/>
      <c r="E7" s="91"/>
      <c r="F7" s="91"/>
      <c r="G7" s="91"/>
      <c r="H7" s="91"/>
      <c r="I7" s="91"/>
      <c r="J7" s="91"/>
    </row>
    <row r="9" s="1" customFormat="1" ht="16.5" customHeight="1">
      <c r="A9" s="10" t="s">
        <v>191</v>
      </c>
    </row>
    <row r="10" spans="1:10" s="1" customFormat="1" ht="51.75" customHeight="1">
      <c r="A10" s="5" t="s">
        <v>14</v>
      </c>
      <c r="B10" s="5" t="s">
        <v>15</v>
      </c>
      <c r="C10" s="5" t="s">
        <v>16</v>
      </c>
      <c r="D10" s="5" t="s">
        <v>17</v>
      </c>
      <c r="E10" s="5" t="s">
        <v>18</v>
      </c>
      <c r="F10" s="6" t="s">
        <v>19</v>
      </c>
      <c r="G10" s="7" t="s">
        <v>20</v>
      </c>
      <c r="H10" s="6" t="s">
        <v>21</v>
      </c>
      <c r="I10" s="6" t="s">
        <v>22</v>
      </c>
      <c r="J10" s="6" t="s">
        <v>23</v>
      </c>
    </row>
    <row r="11" spans="1:10" s="1" customFormat="1" ht="24.75" customHeight="1">
      <c r="A11" s="96" t="s">
        <v>77</v>
      </c>
      <c r="B11" s="96"/>
      <c r="C11" s="96"/>
      <c r="D11" s="96"/>
      <c r="E11" s="96"/>
      <c r="F11" s="96"/>
      <c r="G11" s="96"/>
      <c r="H11" s="96"/>
      <c r="I11" s="96"/>
      <c r="J11" s="96"/>
    </row>
    <row r="12" spans="1:10" s="1" customFormat="1" ht="27" customHeight="1">
      <c r="A12" s="28">
        <v>1</v>
      </c>
      <c r="B12" s="11" t="s">
        <v>93</v>
      </c>
      <c r="C12" s="11" t="s">
        <v>94</v>
      </c>
      <c r="D12" s="12" t="s">
        <v>97</v>
      </c>
      <c r="E12" s="13">
        <v>0.7</v>
      </c>
      <c r="F12" s="30"/>
      <c r="G12" s="31">
        <f>E12*F12</f>
        <v>0</v>
      </c>
      <c r="H12" s="14">
        <v>0.08</v>
      </c>
      <c r="I12" s="31">
        <f>G12*H12</f>
        <v>0</v>
      </c>
      <c r="J12" s="31">
        <f>I12+G12</f>
        <v>0</v>
      </c>
    </row>
    <row r="13" spans="1:10" s="1" customFormat="1" ht="24.75" customHeight="1">
      <c r="A13" s="28">
        <v>2</v>
      </c>
      <c r="B13" s="11" t="s">
        <v>95</v>
      </c>
      <c r="C13" s="11" t="s">
        <v>96</v>
      </c>
      <c r="D13" s="12" t="s">
        <v>24</v>
      </c>
      <c r="E13" s="13">
        <v>3.9</v>
      </c>
      <c r="F13" s="30"/>
      <c r="G13" s="31">
        <f aca="true" t="shared" si="0" ref="G13:G21">E13*F13</f>
        <v>0</v>
      </c>
      <c r="H13" s="14">
        <v>0.08</v>
      </c>
      <c r="I13" s="31">
        <f aca="true" t="shared" si="1" ref="I13:I21">G13*H13</f>
        <v>0</v>
      </c>
      <c r="J13" s="31">
        <f aca="true" t="shared" si="2" ref="J13:J21">I13+G13</f>
        <v>0</v>
      </c>
    </row>
    <row r="14" spans="1:10" s="1" customFormat="1" ht="24.75" customHeight="1">
      <c r="A14" s="28">
        <v>3</v>
      </c>
      <c r="B14" s="11" t="s">
        <v>25</v>
      </c>
      <c r="C14" s="11" t="s">
        <v>26</v>
      </c>
      <c r="D14" s="12" t="s">
        <v>24</v>
      </c>
      <c r="E14" s="13">
        <v>3.9</v>
      </c>
      <c r="F14" s="30"/>
      <c r="G14" s="31">
        <f t="shared" si="0"/>
        <v>0</v>
      </c>
      <c r="H14" s="14">
        <v>0.08</v>
      </c>
      <c r="I14" s="31">
        <f t="shared" si="1"/>
        <v>0</v>
      </c>
      <c r="J14" s="31">
        <f t="shared" si="2"/>
        <v>0</v>
      </c>
    </row>
    <row r="15" spans="1:10" s="1" customFormat="1" ht="27.75" customHeight="1">
      <c r="A15" s="28">
        <v>4</v>
      </c>
      <c r="B15" s="11" t="s">
        <v>133</v>
      </c>
      <c r="C15" s="11" t="s">
        <v>61</v>
      </c>
      <c r="D15" s="12" t="s">
        <v>24</v>
      </c>
      <c r="E15" s="13">
        <v>3.5</v>
      </c>
      <c r="F15" s="30"/>
      <c r="G15" s="31">
        <f t="shared" si="0"/>
        <v>0</v>
      </c>
      <c r="H15" s="14">
        <v>0.08</v>
      </c>
      <c r="I15" s="31">
        <f t="shared" si="1"/>
        <v>0</v>
      </c>
      <c r="J15" s="31">
        <f t="shared" si="2"/>
        <v>0</v>
      </c>
    </row>
    <row r="16" spans="1:10" s="1" customFormat="1" ht="25.5">
      <c r="A16" s="28">
        <v>5</v>
      </c>
      <c r="B16" s="11" t="s">
        <v>134</v>
      </c>
      <c r="C16" s="11" t="s">
        <v>135</v>
      </c>
      <c r="D16" s="12" t="s">
        <v>24</v>
      </c>
      <c r="E16" s="13">
        <v>0.58</v>
      </c>
      <c r="F16" s="30"/>
      <c r="G16" s="31">
        <f t="shared" si="0"/>
        <v>0</v>
      </c>
      <c r="H16" s="14">
        <v>0.08</v>
      </c>
      <c r="I16" s="31">
        <f t="shared" si="1"/>
        <v>0</v>
      </c>
      <c r="J16" s="31">
        <f t="shared" si="2"/>
        <v>0</v>
      </c>
    </row>
    <row r="17" spans="1:10" s="1" customFormat="1" ht="24.75" customHeight="1">
      <c r="A17" s="28">
        <v>6</v>
      </c>
      <c r="B17" s="11" t="s">
        <v>34</v>
      </c>
      <c r="C17" s="11" t="s">
        <v>27</v>
      </c>
      <c r="D17" s="12" t="s">
        <v>28</v>
      </c>
      <c r="E17" s="13">
        <v>5.06</v>
      </c>
      <c r="F17" s="30"/>
      <c r="G17" s="31">
        <f t="shared" si="0"/>
        <v>0</v>
      </c>
      <c r="H17" s="14">
        <v>0.08</v>
      </c>
      <c r="I17" s="31">
        <f t="shared" si="1"/>
        <v>0</v>
      </c>
      <c r="J17" s="31">
        <f t="shared" si="2"/>
        <v>0</v>
      </c>
    </row>
    <row r="18" spans="1:10" s="1" customFormat="1" ht="24.75" customHeight="1">
      <c r="A18" s="28">
        <v>7</v>
      </c>
      <c r="B18" s="11" t="s">
        <v>174</v>
      </c>
      <c r="C18" s="78" t="s">
        <v>175</v>
      </c>
      <c r="D18" s="12" t="s">
        <v>28</v>
      </c>
      <c r="E18" s="13">
        <v>0.4</v>
      </c>
      <c r="F18" s="30"/>
      <c r="G18" s="31">
        <f t="shared" si="0"/>
        <v>0</v>
      </c>
      <c r="H18" s="14">
        <v>0.08</v>
      </c>
      <c r="I18" s="31">
        <f>G18*H18</f>
        <v>0</v>
      </c>
      <c r="J18" s="31">
        <f>I18+G18</f>
        <v>0</v>
      </c>
    </row>
    <row r="19" spans="1:10" s="1" customFormat="1" ht="24.75" customHeight="1">
      <c r="A19" s="28">
        <v>8</v>
      </c>
      <c r="B19" s="11" t="s">
        <v>176</v>
      </c>
      <c r="C19" s="11" t="s">
        <v>89</v>
      </c>
      <c r="D19" s="12" t="s">
        <v>28</v>
      </c>
      <c r="E19" s="13">
        <v>26.99</v>
      </c>
      <c r="F19" s="30"/>
      <c r="G19" s="31">
        <f t="shared" si="0"/>
        <v>0</v>
      </c>
      <c r="H19" s="14">
        <v>0.08</v>
      </c>
      <c r="I19" s="31">
        <f t="shared" si="1"/>
        <v>0</v>
      </c>
      <c r="J19" s="31">
        <f t="shared" si="2"/>
        <v>0</v>
      </c>
    </row>
    <row r="20" spans="1:10" s="1" customFormat="1" ht="24.75" customHeight="1">
      <c r="A20" s="28">
        <v>9</v>
      </c>
      <c r="B20" s="11" t="s">
        <v>40</v>
      </c>
      <c r="C20" s="11" t="s">
        <v>41</v>
      </c>
      <c r="D20" s="12" t="s">
        <v>42</v>
      </c>
      <c r="E20" s="13">
        <v>1</v>
      </c>
      <c r="F20" s="30"/>
      <c r="G20" s="31">
        <f t="shared" si="0"/>
        <v>0</v>
      </c>
      <c r="H20" s="14">
        <v>0.08</v>
      </c>
      <c r="I20" s="31">
        <f t="shared" si="1"/>
        <v>0</v>
      </c>
      <c r="J20" s="31">
        <f t="shared" si="2"/>
        <v>0</v>
      </c>
    </row>
    <row r="21" spans="1:10" s="1" customFormat="1" ht="24.75" customHeight="1">
      <c r="A21" s="28">
        <v>10</v>
      </c>
      <c r="B21" s="11" t="s">
        <v>38</v>
      </c>
      <c r="C21" s="11" t="s">
        <v>39</v>
      </c>
      <c r="D21" s="12" t="s">
        <v>42</v>
      </c>
      <c r="E21" s="13">
        <v>1</v>
      </c>
      <c r="F21" s="30"/>
      <c r="G21" s="31">
        <f t="shared" si="0"/>
        <v>0</v>
      </c>
      <c r="H21" s="14">
        <v>0.08</v>
      </c>
      <c r="I21" s="31">
        <f t="shared" si="1"/>
        <v>0</v>
      </c>
      <c r="J21" s="31">
        <f t="shared" si="2"/>
        <v>0</v>
      </c>
    </row>
    <row r="22" spans="1:10" s="1" customFormat="1" ht="24.75" customHeight="1">
      <c r="A22" s="87" t="s">
        <v>78</v>
      </c>
      <c r="B22" s="87"/>
      <c r="C22" s="87"/>
      <c r="D22" s="87"/>
      <c r="E22" s="87"/>
      <c r="F22" s="87"/>
      <c r="G22" s="87"/>
      <c r="H22" s="87"/>
      <c r="I22" s="87"/>
      <c r="J22" s="87"/>
    </row>
    <row r="23" spans="1:10" s="1" customFormat="1" ht="24.75" customHeight="1">
      <c r="A23" s="15">
        <v>11</v>
      </c>
      <c r="B23" s="11" t="s">
        <v>29</v>
      </c>
      <c r="C23" s="11" t="s">
        <v>30</v>
      </c>
      <c r="D23" s="12" t="s">
        <v>28</v>
      </c>
      <c r="E23" s="13">
        <v>8.03</v>
      </c>
      <c r="F23" s="30"/>
      <c r="G23" s="31">
        <f>E23*F23</f>
        <v>0</v>
      </c>
      <c r="H23" s="14">
        <v>0.08</v>
      </c>
      <c r="I23" s="31">
        <f aca="true" t="shared" si="3" ref="I23:I31">G23*H23</f>
        <v>0</v>
      </c>
      <c r="J23" s="31">
        <f aca="true" t="shared" si="4" ref="J23:J31">I23+G23</f>
        <v>0</v>
      </c>
    </row>
    <row r="24" spans="1:10" s="1" customFormat="1" ht="24.75" customHeight="1">
      <c r="A24" s="15">
        <v>12</v>
      </c>
      <c r="B24" s="11" t="s">
        <v>136</v>
      </c>
      <c r="C24" s="32" t="s">
        <v>137</v>
      </c>
      <c r="D24" s="12" t="s">
        <v>24</v>
      </c>
      <c r="E24" s="13">
        <v>0.4</v>
      </c>
      <c r="F24" s="30"/>
      <c r="G24" s="31">
        <v>0</v>
      </c>
      <c r="H24" s="14">
        <v>0.08</v>
      </c>
      <c r="I24" s="31">
        <f t="shared" si="3"/>
        <v>0</v>
      </c>
      <c r="J24" s="31">
        <f t="shared" si="4"/>
        <v>0</v>
      </c>
    </row>
    <row r="25" spans="1:10" s="1" customFormat="1" ht="24.75" customHeight="1">
      <c r="A25" s="15">
        <v>13</v>
      </c>
      <c r="B25" s="11" t="s">
        <v>98</v>
      </c>
      <c r="C25" s="11" t="s">
        <v>90</v>
      </c>
      <c r="D25" s="12" t="s">
        <v>33</v>
      </c>
      <c r="E25" s="13">
        <v>10</v>
      </c>
      <c r="F25" s="30"/>
      <c r="G25" s="31">
        <f aca="true" t="shared" si="5" ref="G25:G31">E25*F25</f>
        <v>0</v>
      </c>
      <c r="H25" s="14">
        <v>0.08</v>
      </c>
      <c r="I25" s="31">
        <f t="shared" si="3"/>
        <v>0</v>
      </c>
      <c r="J25" s="31">
        <f t="shared" si="4"/>
        <v>0</v>
      </c>
    </row>
    <row r="26" spans="1:10" ht="24.75" customHeight="1">
      <c r="A26" s="15">
        <v>14</v>
      </c>
      <c r="B26" s="16" t="s">
        <v>31</v>
      </c>
      <c r="C26" s="17" t="s">
        <v>32</v>
      </c>
      <c r="D26" s="18" t="s">
        <v>33</v>
      </c>
      <c r="E26" s="13">
        <v>90</v>
      </c>
      <c r="F26" s="30"/>
      <c r="G26" s="31">
        <f t="shared" si="5"/>
        <v>0</v>
      </c>
      <c r="H26" s="14">
        <v>0.08</v>
      </c>
      <c r="I26" s="31">
        <f t="shared" si="3"/>
        <v>0</v>
      </c>
      <c r="J26" s="31">
        <f t="shared" si="4"/>
        <v>0</v>
      </c>
    </row>
    <row r="27" spans="1:10" ht="24.75" customHeight="1">
      <c r="A27" s="15">
        <v>15</v>
      </c>
      <c r="B27" s="17" t="s">
        <v>35</v>
      </c>
      <c r="C27" s="8" t="s">
        <v>36</v>
      </c>
      <c r="D27" s="18" t="s">
        <v>37</v>
      </c>
      <c r="E27" s="13">
        <v>7</v>
      </c>
      <c r="F27" s="30"/>
      <c r="G27" s="31">
        <f t="shared" si="5"/>
        <v>0</v>
      </c>
      <c r="H27" s="14">
        <v>0.08</v>
      </c>
      <c r="I27" s="31">
        <f t="shared" si="3"/>
        <v>0</v>
      </c>
      <c r="J27" s="31">
        <f t="shared" si="4"/>
        <v>0</v>
      </c>
    </row>
    <row r="28" spans="1:10" ht="29.25" customHeight="1">
      <c r="A28" s="15">
        <v>16</v>
      </c>
      <c r="B28" s="16" t="s">
        <v>92</v>
      </c>
      <c r="C28" s="29" t="s">
        <v>99</v>
      </c>
      <c r="D28" s="18" t="s">
        <v>33</v>
      </c>
      <c r="E28" s="13">
        <v>3</v>
      </c>
      <c r="F28" s="30"/>
      <c r="G28" s="31">
        <f t="shared" si="5"/>
        <v>0</v>
      </c>
      <c r="H28" s="14">
        <v>0.08</v>
      </c>
      <c r="I28" s="31">
        <f t="shared" si="3"/>
        <v>0</v>
      </c>
      <c r="J28" s="31">
        <f t="shared" si="4"/>
        <v>0</v>
      </c>
    </row>
    <row r="29" spans="1:10" ht="24.75" customHeight="1">
      <c r="A29" s="15">
        <v>17</v>
      </c>
      <c r="B29" s="19" t="s">
        <v>91</v>
      </c>
      <c r="C29" s="8" t="s">
        <v>100</v>
      </c>
      <c r="D29" s="4" t="s">
        <v>33</v>
      </c>
      <c r="E29" s="13">
        <v>10</v>
      </c>
      <c r="F29" s="30"/>
      <c r="G29" s="31">
        <f t="shared" si="5"/>
        <v>0</v>
      </c>
      <c r="H29" s="14">
        <v>0.08</v>
      </c>
      <c r="I29" s="31">
        <f t="shared" si="3"/>
        <v>0</v>
      </c>
      <c r="J29" s="31">
        <f t="shared" si="4"/>
        <v>0</v>
      </c>
    </row>
    <row r="30" spans="1:10" ht="24.75" customHeight="1">
      <c r="A30" s="15">
        <v>18</v>
      </c>
      <c r="B30" s="19" t="s">
        <v>45</v>
      </c>
      <c r="C30" s="8" t="s">
        <v>46</v>
      </c>
      <c r="D30" s="4" t="s">
        <v>42</v>
      </c>
      <c r="E30" s="13">
        <v>1</v>
      </c>
      <c r="F30" s="30"/>
      <c r="G30" s="31">
        <f t="shared" si="5"/>
        <v>0</v>
      </c>
      <c r="H30" s="14">
        <v>0.08</v>
      </c>
      <c r="I30" s="31">
        <f t="shared" si="3"/>
        <v>0</v>
      </c>
      <c r="J30" s="31">
        <f t="shared" si="4"/>
        <v>0</v>
      </c>
    </row>
    <row r="31" spans="1:10" ht="24.75" customHeight="1">
      <c r="A31" s="15">
        <v>19</v>
      </c>
      <c r="B31" s="19" t="s">
        <v>43</v>
      </c>
      <c r="C31" s="8" t="s">
        <v>44</v>
      </c>
      <c r="D31" s="4" t="s">
        <v>42</v>
      </c>
      <c r="E31" s="13">
        <v>1</v>
      </c>
      <c r="F31" s="30"/>
      <c r="G31" s="31">
        <f t="shared" si="5"/>
        <v>0</v>
      </c>
      <c r="H31" s="14">
        <v>0.08</v>
      </c>
      <c r="I31" s="31">
        <f t="shared" si="3"/>
        <v>0</v>
      </c>
      <c r="J31" s="31">
        <f t="shared" si="4"/>
        <v>0</v>
      </c>
    </row>
    <row r="32" spans="1:10" ht="24.75" customHeight="1">
      <c r="A32" s="87" t="s">
        <v>47</v>
      </c>
      <c r="B32" s="87"/>
      <c r="C32" s="87"/>
      <c r="D32" s="87"/>
      <c r="E32" s="87"/>
      <c r="F32" s="87"/>
      <c r="G32" s="87"/>
      <c r="H32" s="87"/>
      <c r="I32" s="87"/>
      <c r="J32" s="87"/>
    </row>
    <row r="33" spans="1:10" ht="24.75" customHeight="1">
      <c r="A33" s="98" t="s">
        <v>50</v>
      </c>
      <c r="B33" s="99"/>
      <c r="C33" s="99"/>
      <c r="D33" s="99"/>
      <c r="E33" s="99"/>
      <c r="F33" s="99"/>
      <c r="G33" s="99"/>
      <c r="H33" s="99"/>
      <c r="I33" s="99"/>
      <c r="J33" s="90"/>
    </row>
    <row r="34" spans="1:10" ht="24.75" customHeight="1">
      <c r="A34" s="20">
        <v>20</v>
      </c>
      <c r="B34" s="21" t="s">
        <v>48</v>
      </c>
      <c r="C34" s="22" t="s">
        <v>49</v>
      </c>
      <c r="D34" s="23" t="s">
        <v>37</v>
      </c>
      <c r="E34" s="20">
        <v>3562</v>
      </c>
      <c r="F34" s="30"/>
      <c r="G34" s="31">
        <f>E34*F34</f>
        <v>0</v>
      </c>
      <c r="H34" s="14">
        <v>0.08</v>
      </c>
      <c r="I34" s="31">
        <f>G34*H34</f>
        <v>0</v>
      </c>
      <c r="J34" s="31">
        <f>I34+G34</f>
        <v>0</v>
      </c>
    </row>
    <row r="35" spans="1:10" ht="24.75" customHeight="1">
      <c r="A35" s="100" t="s">
        <v>51</v>
      </c>
      <c r="B35" s="101"/>
      <c r="C35" s="101"/>
      <c r="D35" s="101"/>
      <c r="E35" s="101"/>
      <c r="F35" s="101"/>
      <c r="G35" s="101"/>
      <c r="H35" s="101"/>
      <c r="I35" s="101"/>
      <c r="J35" s="90"/>
    </row>
    <row r="36" spans="1:10" ht="24.75" customHeight="1">
      <c r="A36" s="20">
        <v>21</v>
      </c>
      <c r="B36" s="21" t="s">
        <v>48</v>
      </c>
      <c r="C36" s="22" t="s">
        <v>49</v>
      </c>
      <c r="D36" s="23" t="s">
        <v>37</v>
      </c>
      <c r="E36" s="20">
        <v>455</v>
      </c>
      <c r="F36" s="30"/>
      <c r="G36" s="31">
        <f>E36*F36</f>
        <v>0</v>
      </c>
      <c r="H36" s="14">
        <v>0.08</v>
      </c>
      <c r="I36" s="31">
        <f>G36*H36</f>
        <v>0</v>
      </c>
      <c r="J36" s="31">
        <f>I36+G36</f>
        <v>0</v>
      </c>
    </row>
    <row r="37" spans="1:10" ht="24.75" customHeight="1">
      <c r="A37" s="88" t="s">
        <v>141</v>
      </c>
      <c r="B37" s="89"/>
      <c r="C37" s="89"/>
      <c r="D37" s="89"/>
      <c r="E37" s="89"/>
      <c r="F37" s="89"/>
      <c r="G37" s="89"/>
      <c r="H37" s="89"/>
      <c r="I37" s="89"/>
      <c r="J37" s="90"/>
    </row>
    <row r="38" spans="1:10" ht="24.75" customHeight="1">
      <c r="A38" s="54">
        <v>22</v>
      </c>
      <c r="B38" s="55" t="s">
        <v>48</v>
      </c>
      <c r="C38" s="56" t="s">
        <v>49</v>
      </c>
      <c r="D38" s="57" t="s">
        <v>37</v>
      </c>
      <c r="E38" s="54">
        <v>138</v>
      </c>
      <c r="F38" s="30"/>
      <c r="G38" s="31">
        <f>E38*F38</f>
        <v>0</v>
      </c>
      <c r="H38" s="14">
        <v>0.08</v>
      </c>
      <c r="I38" s="31">
        <f>G38*H38</f>
        <v>0</v>
      </c>
      <c r="J38" s="31">
        <f>I38+G38</f>
        <v>0</v>
      </c>
    </row>
    <row r="39" spans="1:10" ht="24.75" customHeight="1">
      <c r="A39" s="98" t="s">
        <v>56</v>
      </c>
      <c r="B39" s="99"/>
      <c r="C39" s="99"/>
      <c r="D39" s="99"/>
      <c r="E39" s="99"/>
      <c r="F39" s="99"/>
      <c r="G39" s="99"/>
      <c r="H39" s="99"/>
      <c r="I39" s="99"/>
      <c r="J39" s="90"/>
    </row>
    <row r="40" spans="1:10" ht="24.75" customHeight="1">
      <c r="A40" s="20">
        <v>23</v>
      </c>
      <c r="B40" s="21" t="s">
        <v>48</v>
      </c>
      <c r="C40" s="22" t="s">
        <v>49</v>
      </c>
      <c r="D40" s="23" t="s">
        <v>37</v>
      </c>
      <c r="E40" s="20">
        <v>1056</v>
      </c>
      <c r="F40" s="30"/>
      <c r="G40" s="31">
        <f>E40*F40</f>
        <v>0</v>
      </c>
      <c r="H40" s="14">
        <v>0.08</v>
      </c>
      <c r="I40" s="31">
        <f>G40*H40</f>
        <v>0</v>
      </c>
      <c r="J40" s="31">
        <f>I40+G40</f>
        <v>0</v>
      </c>
    </row>
    <row r="41" spans="1:10" ht="24.75" customHeight="1">
      <c r="A41" s="98"/>
      <c r="B41" s="99"/>
      <c r="C41" s="99"/>
      <c r="D41" s="99"/>
      <c r="E41" s="99"/>
      <c r="F41" s="99"/>
      <c r="G41" s="99"/>
      <c r="H41" s="99"/>
      <c r="I41" s="99"/>
      <c r="J41" s="90"/>
    </row>
    <row r="42" spans="1:10" ht="24.75" customHeight="1">
      <c r="A42" s="20">
        <v>24</v>
      </c>
      <c r="B42" s="22" t="s">
        <v>52</v>
      </c>
      <c r="C42" s="22" t="s">
        <v>53</v>
      </c>
      <c r="D42" s="23" t="s">
        <v>37</v>
      </c>
      <c r="E42" s="20">
        <v>5211</v>
      </c>
      <c r="F42" s="30"/>
      <c r="G42" s="31">
        <f aca="true" t="shared" si="6" ref="G42:G49">E42*F42</f>
        <v>0</v>
      </c>
      <c r="H42" s="14">
        <v>0.08</v>
      </c>
      <c r="I42" s="31">
        <f aca="true" t="shared" si="7" ref="I42:I49">G42*H42</f>
        <v>0</v>
      </c>
      <c r="J42" s="31">
        <f aca="true" t="shared" si="8" ref="J42:J47">I42+G42</f>
        <v>0</v>
      </c>
    </row>
    <row r="43" spans="1:10" ht="24.75" customHeight="1">
      <c r="A43" s="20">
        <v>25</v>
      </c>
      <c r="B43" s="36" t="s">
        <v>79</v>
      </c>
      <c r="C43" s="37" t="s">
        <v>80</v>
      </c>
      <c r="D43" s="38" t="s">
        <v>62</v>
      </c>
      <c r="E43" s="39">
        <v>1000</v>
      </c>
      <c r="F43" s="40"/>
      <c r="G43" s="41">
        <f t="shared" si="6"/>
        <v>0</v>
      </c>
      <c r="H43" s="42">
        <v>0.08</v>
      </c>
      <c r="I43" s="41">
        <f t="shared" si="7"/>
        <v>0</v>
      </c>
      <c r="J43" s="41">
        <f t="shared" si="8"/>
        <v>0</v>
      </c>
    </row>
    <row r="44" spans="1:10" ht="24.75" customHeight="1">
      <c r="A44" s="20">
        <v>26</v>
      </c>
      <c r="B44" s="43" t="s">
        <v>142</v>
      </c>
      <c r="C44" s="44" t="s">
        <v>143</v>
      </c>
      <c r="D44" s="45" t="s">
        <v>62</v>
      </c>
      <c r="E44" s="46">
        <v>20</v>
      </c>
      <c r="F44" s="47"/>
      <c r="G44" s="41">
        <f t="shared" si="6"/>
        <v>0</v>
      </c>
      <c r="H44" s="42">
        <v>0.08</v>
      </c>
      <c r="I44" s="41">
        <f t="shared" si="7"/>
        <v>0</v>
      </c>
      <c r="J44" s="41">
        <f t="shared" si="8"/>
        <v>0</v>
      </c>
    </row>
    <row r="45" spans="1:10" ht="24.75" customHeight="1">
      <c r="A45" s="20">
        <v>27</v>
      </c>
      <c r="B45" s="43" t="s">
        <v>144</v>
      </c>
      <c r="C45" s="44" t="s">
        <v>145</v>
      </c>
      <c r="D45" s="48" t="s">
        <v>62</v>
      </c>
      <c r="E45" s="49">
        <v>20</v>
      </c>
      <c r="F45" s="50"/>
      <c r="G45" s="41">
        <f t="shared" si="6"/>
        <v>0</v>
      </c>
      <c r="H45" s="42">
        <v>0.08</v>
      </c>
      <c r="I45" s="41">
        <f t="shared" si="7"/>
        <v>0</v>
      </c>
      <c r="J45" s="41">
        <f t="shared" si="8"/>
        <v>0</v>
      </c>
    </row>
    <row r="46" spans="1:10" ht="24.75" customHeight="1">
      <c r="A46" s="20">
        <v>28</v>
      </c>
      <c r="B46" s="43" t="s">
        <v>146</v>
      </c>
      <c r="C46" s="51" t="s">
        <v>147</v>
      </c>
      <c r="D46" s="45" t="s">
        <v>42</v>
      </c>
      <c r="E46" s="46">
        <v>50</v>
      </c>
      <c r="F46" s="47"/>
      <c r="G46" s="52">
        <f t="shared" si="6"/>
        <v>0</v>
      </c>
      <c r="H46" s="53">
        <v>0.08</v>
      </c>
      <c r="I46" s="52">
        <f t="shared" si="7"/>
        <v>0</v>
      </c>
      <c r="J46" s="52">
        <f t="shared" si="8"/>
        <v>0</v>
      </c>
    </row>
    <row r="47" spans="1:10" ht="24.75" customHeight="1">
      <c r="A47" s="20">
        <v>29</v>
      </c>
      <c r="B47" s="43" t="s">
        <v>148</v>
      </c>
      <c r="C47" s="51" t="s">
        <v>149</v>
      </c>
      <c r="D47" s="45" t="s">
        <v>42</v>
      </c>
      <c r="E47" s="46">
        <v>20</v>
      </c>
      <c r="F47" s="47"/>
      <c r="G47" s="52">
        <f t="shared" si="6"/>
        <v>0</v>
      </c>
      <c r="H47" s="53">
        <v>0.08</v>
      </c>
      <c r="I47" s="52">
        <f t="shared" si="7"/>
        <v>0</v>
      </c>
      <c r="J47" s="52">
        <f t="shared" si="8"/>
        <v>0</v>
      </c>
    </row>
    <row r="48" spans="1:10" ht="24.75" customHeight="1">
      <c r="A48" s="20">
        <v>30</v>
      </c>
      <c r="B48" s="22" t="s">
        <v>81</v>
      </c>
      <c r="C48" s="22" t="s">
        <v>54</v>
      </c>
      <c r="D48" s="24" t="s">
        <v>42</v>
      </c>
      <c r="E48" s="20">
        <v>50</v>
      </c>
      <c r="F48" s="30"/>
      <c r="G48" s="31">
        <f t="shared" si="6"/>
        <v>0</v>
      </c>
      <c r="H48" s="14">
        <v>0.08</v>
      </c>
      <c r="I48" s="31">
        <f t="shared" si="7"/>
        <v>0</v>
      </c>
      <c r="J48" s="31">
        <f>I48+G48</f>
        <v>0</v>
      </c>
    </row>
    <row r="49" spans="1:10" ht="24.75" customHeight="1">
      <c r="A49" s="20">
        <v>31</v>
      </c>
      <c r="B49" s="22" t="s">
        <v>82</v>
      </c>
      <c r="C49" s="22" t="s">
        <v>55</v>
      </c>
      <c r="D49" s="24" t="s">
        <v>42</v>
      </c>
      <c r="E49" s="20">
        <v>25</v>
      </c>
      <c r="F49" s="30"/>
      <c r="G49" s="31">
        <f t="shared" si="6"/>
        <v>0</v>
      </c>
      <c r="H49" s="14">
        <v>0.08</v>
      </c>
      <c r="I49" s="31">
        <f t="shared" si="7"/>
        <v>0</v>
      </c>
      <c r="J49" s="31">
        <f>I49+G49</f>
        <v>0</v>
      </c>
    </row>
    <row r="50" spans="1:10" ht="24.75" customHeight="1">
      <c r="A50" s="87" t="s">
        <v>57</v>
      </c>
      <c r="B50" s="87"/>
      <c r="C50" s="87"/>
      <c r="D50" s="87"/>
      <c r="E50" s="87"/>
      <c r="F50" s="87"/>
      <c r="G50" s="87"/>
      <c r="H50" s="87"/>
      <c r="I50" s="87"/>
      <c r="J50" s="87"/>
    </row>
    <row r="51" spans="1:10" ht="24.75" customHeight="1">
      <c r="A51" s="15">
        <v>32</v>
      </c>
      <c r="B51" s="22" t="s">
        <v>58</v>
      </c>
      <c r="C51" s="22" t="s">
        <v>60</v>
      </c>
      <c r="D51" s="12" t="s">
        <v>33</v>
      </c>
      <c r="E51" s="13">
        <v>1</v>
      </c>
      <c r="F51" s="30"/>
      <c r="G51" s="31">
        <f>E51*F51</f>
        <v>0</v>
      </c>
      <c r="H51" s="14">
        <v>0.08</v>
      </c>
      <c r="I51" s="31">
        <f>G51*H51</f>
        <v>0</v>
      </c>
      <c r="J51" s="31">
        <f>I51+G51</f>
        <v>0</v>
      </c>
    </row>
    <row r="52" spans="1:10" ht="24.75" customHeight="1">
      <c r="A52" s="87" t="s">
        <v>182</v>
      </c>
      <c r="B52" s="87"/>
      <c r="C52" s="87"/>
      <c r="D52" s="87"/>
      <c r="E52" s="87"/>
      <c r="F52" s="87"/>
      <c r="G52" s="87"/>
      <c r="H52" s="87"/>
      <c r="I52" s="87"/>
      <c r="J52" s="87"/>
    </row>
    <row r="53" spans="1:10" ht="24.75" customHeight="1">
      <c r="A53" s="57">
        <v>33</v>
      </c>
      <c r="B53" s="22" t="s">
        <v>183</v>
      </c>
      <c r="C53" s="22" t="s">
        <v>54</v>
      </c>
      <c r="D53" s="12" t="s">
        <v>42</v>
      </c>
      <c r="E53" s="13">
        <v>30</v>
      </c>
      <c r="F53" s="30"/>
      <c r="G53" s="31">
        <f>E53*F53</f>
        <v>0</v>
      </c>
      <c r="H53" s="14">
        <v>0.08</v>
      </c>
      <c r="I53" s="31">
        <f>G53*H53</f>
        <v>0</v>
      </c>
      <c r="J53" s="31">
        <f>I53+G53</f>
        <v>0</v>
      </c>
    </row>
    <row r="54" spans="1:10" ht="24.75" customHeight="1">
      <c r="A54" s="87" t="s">
        <v>177</v>
      </c>
      <c r="B54" s="87"/>
      <c r="C54" s="87"/>
      <c r="D54" s="87"/>
      <c r="E54" s="87"/>
      <c r="F54" s="87"/>
      <c r="G54" s="87"/>
      <c r="H54" s="87"/>
      <c r="I54" s="87"/>
      <c r="J54" s="87"/>
    </row>
    <row r="55" spans="1:10" ht="24.75" customHeight="1">
      <c r="A55" s="57">
        <v>34</v>
      </c>
      <c r="B55" s="22" t="s">
        <v>178</v>
      </c>
      <c r="C55" s="22" t="s">
        <v>179</v>
      </c>
      <c r="D55" s="12" t="s">
        <v>28</v>
      </c>
      <c r="E55" s="13">
        <v>0.25</v>
      </c>
      <c r="F55" s="30"/>
      <c r="G55" s="31">
        <f>E55*F55</f>
        <v>0</v>
      </c>
      <c r="H55" s="14">
        <v>0.08</v>
      </c>
      <c r="I55" s="31">
        <f>G55*H55</f>
        <v>0</v>
      </c>
      <c r="J55" s="31">
        <f>I55+G55</f>
        <v>0</v>
      </c>
    </row>
    <row r="56" spans="1:10" ht="24.75" customHeight="1">
      <c r="A56" s="87" t="s">
        <v>156</v>
      </c>
      <c r="B56" s="87"/>
      <c r="C56" s="87"/>
      <c r="D56" s="87"/>
      <c r="E56" s="87"/>
      <c r="F56" s="87"/>
      <c r="G56" s="87"/>
      <c r="H56" s="87"/>
      <c r="I56" s="87"/>
      <c r="J56" s="87"/>
    </row>
    <row r="57" spans="1:10" ht="41.25" customHeight="1">
      <c r="A57" s="15">
        <v>35</v>
      </c>
      <c r="B57" s="16" t="s">
        <v>63</v>
      </c>
      <c r="C57" s="26" t="s">
        <v>101</v>
      </c>
      <c r="D57" s="25" t="s">
        <v>64</v>
      </c>
      <c r="E57" s="27">
        <v>29.59</v>
      </c>
      <c r="F57" s="30"/>
      <c r="G57" s="31">
        <f>E57*F57</f>
        <v>0</v>
      </c>
      <c r="H57" s="14">
        <v>0.08</v>
      </c>
      <c r="I57" s="31">
        <f>G57*H57</f>
        <v>0</v>
      </c>
      <c r="J57" s="31">
        <f>I57+G57</f>
        <v>0</v>
      </c>
    </row>
    <row r="58" spans="1:10" ht="31.5" customHeight="1">
      <c r="A58" s="15">
        <v>36</v>
      </c>
      <c r="B58" s="11" t="s">
        <v>102</v>
      </c>
      <c r="C58" s="11" t="s">
        <v>103</v>
      </c>
      <c r="D58" s="12" t="s">
        <v>24</v>
      </c>
      <c r="E58" s="13">
        <v>17</v>
      </c>
      <c r="F58" s="30"/>
      <c r="G58" s="31">
        <f aca="true" t="shared" si="9" ref="G58:G77">E58*F58</f>
        <v>0</v>
      </c>
      <c r="H58" s="14">
        <v>0.08</v>
      </c>
      <c r="I58" s="31">
        <f aca="true" t="shared" si="10" ref="I58:I77">G58*H58</f>
        <v>0</v>
      </c>
      <c r="J58" s="31">
        <f aca="true" t="shared" si="11" ref="J58:J77">I58+G58</f>
        <v>0</v>
      </c>
    </row>
    <row r="59" spans="1:10" ht="39.75" customHeight="1">
      <c r="A59" s="15">
        <v>37</v>
      </c>
      <c r="B59" s="8" t="s">
        <v>65</v>
      </c>
      <c r="C59" s="26" t="s">
        <v>104</v>
      </c>
      <c r="D59" s="4" t="s">
        <v>64</v>
      </c>
      <c r="E59" s="13">
        <v>12.59</v>
      </c>
      <c r="F59" s="30"/>
      <c r="G59" s="31">
        <f t="shared" si="9"/>
        <v>0</v>
      </c>
      <c r="H59" s="14">
        <v>0.08</v>
      </c>
      <c r="I59" s="31">
        <f t="shared" si="10"/>
        <v>0</v>
      </c>
      <c r="J59" s="31">
        <f t="shared" si="11"/>
        <v>0</v>
      </c>
    </row>
    <row r="60" spans="1:10" ht="24.75" customHeight="1">
      <c r="A60" s="15">
        <v>38</v>
      </c>
      <c r="B60" s="16" t="s">
        <v>66</v>
      </c>
      <c r="C60" s="26" t="s">
        <v>105</v>
      </c>
      <c r="D60" s="4" t="s">
        <v>67</v>
      </c>
      <c r="E60" s="13">
        <v>750</v>
      </c>
      <c r="F60" s="30"/>
      <c r="G60" s="31">
        <f t="shared" si="9"/>
        <v>0</v>
      </c>
      <c r="H60" s="14">
        <v>0.08</v>
      </c>
      <c r="I60" s="31">
        <f t="shared" si="10"/>
        <v>0</v>
      </c>
      <c r="J60" s="31">
        <f t="shared" si="11"/>
        <v>0</v>
      </c>
    </row>
    <row r="61" spans="1:10" ht="24.75" customHeight="1">
      <c r="A61" s="15">
        <v>39</v>
      </c>
      <c r="B61" s="11" t="s">
        <v>68</v>
      </c>
      <c r="C61" s="11" t="s">
        <v>106</v>
      </c>
      <c r="D61" s="12" t="s">
        <v>64</v>
      </c>
      <c r="E61" s="13">
        <v>23.95</v>
      </c>
      <c r="F61" s="30"/>
      <c r="G61" s="31">
        <f t="shared" si="9"/>
        <v>0</v>
      </c>
      <c r="H61" s="14">
        <v>0.08</v>
      </c>
      <c r="I61" s="31">
        <f t="shared" si="10"/>
        <v>0</v>
      </c>
      <c r="J61" s="31">
        <f t="shared" si="11"/>
        <v>0</v>
      </c>
    </row>
    <row r="62" spans="1:10" ht="24.75" customHeight="1">
      <c r="A62" s="15">
        <v>40</v>
      </c>
      <c r="B62" s="9" t="s">
        <v>107</v>
      </c>
      <c r="C62" s="8" t="s">
        <v>108</v>
      </c>
      <c r="D62" s="4" t="s">
        <v>67</v>
      </c>
      <c r="E62" s="4">
        <v>50</v>
      </c>
      <c r="F62" s="30"/>
      <c r="G62" s="31">
        <f t="shared" si="9"/>
        <v>0</v>
      </c>
      <c r="H62" s="14">
        <v>0.08</v>
      </c>
      <c r="I62" s="31">
        <f t="shared" si="10"/>
        <v>0</v>
      </c>
      <c r="J62" s="31">
        <f t="shared" si="11"/>
        <v>0</v>
      </c>
    </row>
    <row r="63" spans="1:10" ht="24.75" customHeight="1">
      <c r="A63" s="15">
        <v>41</v>
      </c>
      <c r="B63" s="11" t="s">
        <v>109</v>
      </c>
      <c r="C63" s="11" t="s">
        <v>110</v>
      </c>
      <c r="D63" s="12" t="s">
        <v>64</v>
      </c>
      <c r="E63" s="13">
        <v>1.51</v>
      </c>
      <c r="F63" s="30"/>
      <c r="G63" s="31">
        <f t="shared" si="9"/>
        <v>0</v>
      </c>
      <c r="H63" s="14">
        <v>0.08</v>
      </c>
      <c r="I63" s="31">
        <f t="shared" si="10"/>
        <v>0</v>
      </c>
      <c r="J63" s="31">
        <f t="shared" si="11"/>
        <v>0</v>
      </c>
    </row>
    <row r="64" spans="1:10" ht="24.75" customHeight="1">
      <c r="A64" s="15">
        <v>42</v>
      </c>
      <c r="B64" s="11" t="s">
        <v>111</v>
      </c>
      <c r="C64" s="26" t="s">
        <v>112</v>
      </c>
      <c r="D64" s="12" t="s">
        <v>64</v>
      </c>
      <c r="E64" s="13">
        <v>0.25</v>
      </c>
      <c r="F64" s="30"/>
      <c r="G64" s="31">
        <f t="shared" si="9"/>
        <v>0</v>
      </c>
      <c r="H64" s="14">
        <v>0.08</v>
      </c>
      <c r="I64" s="31">
        <f t="shared" si="10"/>
        <v>0</v>
      </c>
      <c r="J64" s="31">
        <f t="shared" si="11"/>
        <v>0</v>
      </c>
    </row>
    <row r="65" spans="1:10" ht="24.75" customHeight="1">
      <c r="A65" s="15">
        <v>43</v>
      </c>
      <c r="B65" s="11" t="s">
        <v>185</v>
      </c>
      <c r="C65" s="79" t="s">
        <v>189</v>
      </c>
      <c r="D65" s="12" t="s">
        <v>64</v>
      </c>
      <c r="E65" s="13">
        <v>1.43</v>
      </c>
      <c r="F65" s="30"/>
      <c r="G65" s="31">
        <f t="shared" si="9"/>
        <v>0</v>
      </c>
      <c r="H65" s="14">
        <v>0.08</v>
      </c>
      <c r="I65" s="31">
        <f>G65*H65</f>
        <v>0</v>
      </c>
      <c r="J65" s="31">
        <f>I65+G65</f>
        <v>0</v>
      </c>
    </row>
    <row r="66" spans="1:10" ht="24.75" customHeight="1">
      <c r="A66" s="15">
        <v>44</v>
      </c>
      <c r="B66" s="80" t="s">
        <v>186</v>
      </c>
      <c r="C66" s="82" t="s">
        <v>187</v>
      </c>
      <c r="D66" s="81" t="s">
        <v>64</v>
      </c>
      <c r="E66" s="13">
        <v>1.43</v>
      </c>
      <c r="F66" s="30"/>
      <c r="G66" s="31">
        <f t="shared" si="9"/>
        <v>0</v>
      </c>
      <c r="H66" s="14">
        <v>0.08</v>
      </c>
      <c r="I66" s="31">
        <f>G66*H66</f>
        <v>0</v>
      </c>
      <c r="J66" s="31">
        <f>I66+G66</f>
        <v>0</v>
      </c>
    </row>
    <row r="67" spans="1:10" ht="24.75" customHeight="1">
      <c r="A67" s="15">
        <v>45</v>
      </c>
      <c r="B67" s="11" t="s">
        <v>113</v>
      </c>
      <c r="C67" s="34" t="s">
        <v>114</v>
      </c>
      <c r="D67" s="12" t="s">
        <v>67</v>
      </c>
      <c r="E67" s="13">
        <v>50</v>
      </c>
      <c r="F67" s="30"/>
      <c r="G67" s="31">
        <f t="shared" si="9"/>
        <v>0</v>
      </c>
      <c r="H67" s="14">
        <v>0.08</v>
      </c>
      <c r="I67" s="31">
        <f t="shared" si="10"/>
        <v>0</v>
      </c>
      <c r="J67" s="31">
        <f t="shared" si="11"/>
        <v>0</v>
      </c>
    </row>
    <row r="68" spans="1:10" ht="24.75" customHeight="1">
      <c r="A68" s="15">
        <v>46</v>
      </c>
      <c r="B68" s="8" t="s">
        <v>115</v>
      </c>
      <c r="C68" s="8" t="s">
        <v>116</v>
      </c>
      <c r="D68" s="4" t="s">
        <v>64</v>
      </c>
      <c r="E68" s="13">
        <v>1.65</v>
      </c>
      <c r="F68" s="30"/>
      <c r="G68" s="31">
        <f t="shared" si="9"/>
        <v>0</v>
      </c>
      <c r="H68" s="14">
        <v>0.08</v>
      </c>
      <c r="I68" s="31">
        <f t="shared" si="10"/>
        <v>0</v>
      </c>
      <c r="J68" s="31">
        <f t="shared" si="11"/>
        <v>0</v>
      </c>
    </row>
    <row r="69" spans="1:10" ht="28.5" customHeight="1">
      <c r="A69" s="15">
        <v>47</v>
      </c>
      <c r="B69" s="16" t="s">
        <v>69</v>
      </c>
      <c r="C69" s="26" t="s">
        <v>131</v>
      </c>
      <c r="D69" s="4" t="s">
        <v>64</v>
      </c>
      <c r="E69" s="13">
        <v>34.68</v>
      </c>
      <c r="F69" s="30"/>
      <c r="G69" s="31">
        <f t="shared" si="9"/>
        <v>0</v>
      </c>
      <c r="H69" s="14">
        <v>0.08</v>
      </c>
      <c r="I69" s="31">
        <f t="shared" si="10"/>
        <v>0</v>
      </c>
      <c r="J69" s="31">
        <f t="shared" si="11"/>
        <v>0</v>
      </c>
    </row>
    <row r="70" spans="1:10" ht="24.75" customHeight="1">
      <c r="A70" s="15">
        <v>48</v>
      </c>
      <c r="B70" s="8" t="s">
        <v>70</v>
      </c>
      <c r="C70" s="26" t="s">
        <v>132</v>
      </c>
      <c r="D70" s="4" t="s">
        <v>64</v>
      </c>
      <c r="E70" s="27">
        <v>57.26</v>
      </c>
      <c r="F70" s="30"/>
      <c r="G70" s="31">
        <f t="shared" si="9"/>
        <v>0</v>
      </c>
      <c r="H70" s="14">
        <v>0.08</v>
      </c>
      <c r="I70" s="31">
        <f t="shared" si="10"/>
        <v>0</v>
      </c>
      <c r="J70" s="31">
        <f t="shared" si="11"/>
        <v>0</v>
      </c>
    </row>
    <row r="71" spans="1:10" ht="24.75" customHeight="1">
      <c r="A71" s="15">
        <v>49</v>
      </c>
      <c r="B71" s="8" t="s">
        <v>117</v>
      </c>
      <c r="C71" s="8" t="s">
        <v>118</v>
      </c>
      <c r="D71" s="4" t="s">
        <v>24</v>
      </c>
      <c r="E71" s="13">
        <v>29.1</v>
      </c>
      <c r="F71" s="30"/>
      <c r="G71" s="31">
        <f t="shared" si="9"/>
        <v>0</v>
      </c>
      <c r="H71" s="14">
        <v>0.08</v>
      </c>
      <c r="I71" s="31">
        <f t="shared" si="10"/>
        <v>0</v>
      </c>
      <c r="J71" s="31">
        <f t="shared" si="11"/>
        <v>0</v>
      </c>
    </row>
    <row r="72" spans="1:10" ht="25.5" customHeight="1">
      <c r="A72" s="15">
        <v>50</v>
      </c>
      <c r="B72" s="16" t="s">
        <v>119</v>
      </c>
      <c r="C72" s="26" t="s">
        <v>124</v>
      </c>
      <c r="D72" s="4" t="s">
        <v>24</v>
      </c>
      <c r="E72" s="13">
        <v>1</v>
      </c>
      <c r="F72" s="30"/>
      <c r="G72" s="31">
        <f t="shared" si="9"/>
        <v>0</v>
      </c>
      <c r="H72" s="14">
        <v>0.08</v>
      </c>
      <c r="I72" s="31">
        <f t="shared" si="10"/>
        <v>0</v>
      </c>
      <c r="J72" s="31">
        <f t="shared" si="11"/>
        <v>0</v>
      </c>
    </row>
    <row r="73" spans="1:10" ht="25.5" customHeight="1">
      <c r="A73" s="15">
        <v>51</v>
      </c>
      <c r="B73" s="16" t="s">
        <v>71</v>
      </c>
      <c r="C73" s="26" t="s">
        <v>125</v>
      </c>
      <c r="D73" s="4" t="s">
        <v>24</v>
      </c>
      <c r="E73" s="13">
        <v>6.9</v>
      </c>
      <c r="F73" s="30"/>
      <c r="G73" s="31">
        <f t="shared" si="9"/>
        <v>0</v>
      </c>
      <c r="H73" s="14">
        <v>0.08</v>
      </c>
      <c r="I73" s="31">
        <f t="shared" si="10"/>
        <v>0</v>
      </c>
      <c r="J73" s="31">
        <f t="shared" si="11"/>
        <v>0</v>
      </c>
    </row>
    <row r="74" spans="1:10" ht="25.5" customHeight="1">
      <c r="A74" s="15">
        <v>52</v>
      </c>
      <c r="B74" s="16" t="s">
        <v>120</v>
      </c>
      <c r="C74" s="26" t="s">
        <v>126</v>
      </c>
      <c r="D74" s="4" t="s">
        <v>24</v>
      </c>
      <c r="E74" s="13">
        <v>9.4</v>
      </c>
      <c r="F74" s="30"/>
      <c r="G74" s="31">
        <f t="shared" si="9"/>
        <v>0</v>
      </c>
      <c r="H74" s="14">
        <v>0.08</v>
      </c>
      <c r="I74" s="31">
        <f t="shared" si="10"/>
        <v>0</v>
      </c>
      <c r="J74" s="31">
        <f t="shared" si="11"/>
        <v>0</v>
      </c>
    </row>
    <row r="75" spans="1:10" ht="24.75" customHeight="1">
      <c r="A75" s="15">
        <v>53</v>
      </c>
      <c r="B75" s="16" t="s">
        <v>72</v>
      </c>
      <c r="C75" s="8" t="s">
        <v>73</v>
      </c>
      <c r="D75" s="4" t="s">
        <v>24</v>
      </c>
      <c r="E75" s="13">
        <v>33</v>
      </c>
      <c r="F75" s="30"/>
      <c r="G75" s="31">
        <f t="shared" si="9"/>
        <v>0</v>
      </c>
      <c r="H75" s="14">
        <v>0.08</v>
      </c>
      <c r="I75" s="31">
        <f t="shared" si="10"/>
        <v>0</v>
      </c>
      <c r="J75" s="31">
        <f t="shared" si="11"/>
        <v>0</v>
      </c>
    </row>
    <row r="76" spans="1:10" ht="24.75" customHeight="1">
      <c r="A76" s="15">
        <v>54</v>
      </c>
      <c r="B76" s="35" t="s">
        <v>140</v>
      </c>
      <c r="C76" s="32" t="s">
        <v>188</v>
      </c>
      <c r="D76" s="4" t="s">
        <v>24</v>
      </c>
      <c r="E76" s="13">
        <v>18.6</v>
      </c>
      <c r="F76" s="30"/>
      <c r="G76" s="31">
        <f>E76*F76</f>
        <v>0</v>
      </c>
      <c r="H76" s="14">
        <v>0.08</v>
      </c>
      <c r="I76" s="31">
        <f>G76*H76</f>
        <v>0</v>
      </c>
      <c r="J76" s="31">
        <f>I76+G76</f>
        <v>0</v>
      </c>
    </row>
    <row r="77" spans="1:10" ht="24.75" customHeight="1">
      <c r="A77" s="15">
        <v>55</v>
      </c>
      <c r="B77" s="16" t="s">
        <v>74</v>
      </c>
      <c r="C77" s="8" t="s">
        <v>121</v>
      </c>
      <c r="D77" s="4" t="s">
        <v>42</v>
      </c>
      <c r="E77" s="27">
        <v>392</v>
      </c>
      <c r="F77" s="30"/>
      <c r="G77" s="31">
        <f t="shared" si="9"/>
        <v>0</v>
      </c>
      <c r="H77" s="14">
        <v>0.08</v>
      </c>
      <c r="I77" s="31">
        <f t="shared" si="10"/>
        <v>0</v>
      </c>
      <c r="J77" s="31">
        <f t="shared" si="11"/>
        <v>0</v>
      </c>
    </row>
    <row r="78" spans="1:10" ht="24.75" customHeight="1">
      <c r="A78" s="15">
        <v>56</v>
      </c>
      <c r="B78" s="16" t="s">
        <v>122</v>
      </c>
      <c r="C78" s="8" t="s">
        <v>123</v>
      </c>
      <c r="D78" s="4" t="s">
        <v>42</v>
      </c>
      <c r="E78" s="27">
        <v>22</v>
      </c>
      <c r="F78" s="30"/>
      <c r="G78" s="31">
        <f>E78*F78</f>
        <v>0</v>
      </c>
      <c r="H78" s="14">
        <v>0.08</v>
      </c>
      <c r="I78" s="31">
        <f>G78*H78</f>
        <v>0</v>
      </c>
      <c r="J78" s="31">
        <f>I78+G78</f>
        <v>0</v>
      </c>
    </row>
    <row r="79" spans="1:10" ht="29.25" customHeight="1">
      <c r="A79" s="15">
        <v>57</v>
      </c>
      <c r="B79" s="16" t="s">
        <v>138</v>
      </c>
      <c r="C79" s="26" t="s">
        <v>127</v>
      </c>
      <c r="D79" s="4" t="s">
        <v>42</v>
      </c>
      <c r="E79" s="13">
        <v>1</v>
      </c>
      <c r="F79" s="30"/>
      <c r="G79" s="31">
        <f>E79*F79</f>
        <v>0</v>
      </c>
      <c r="H79" s="14">
        <v>0.23</v>
      </c>
      <c r="I79" s="31">
        <f>G79*H79</f>
        <v>0</v>
      </c>
      <c r="J79" s="31">
        <f>I79+G79</f>
        <v>0</v>
      </c>
    </row>
    <row r="80" spans="1:10" ht="24.75" customHeight="1">
      <c r="A80" s="15">
        <v>58</v>
      </c>
      <c r="B80" s="16" t="s">
        <v>139</v>
      </c>
      <c r="C80" s="8" t="s">
        <v>128</v>
      </c>
      <c r="D80" s="4" t="s">
        <v>42</v>
      </c>
      <c r="E80" s="13">
        <v>10</v>
      </c>
      <c r="F80" s="30"/>
      <c r="G80" s="31">
        <f>E80*F80</f>
        <v>0</v>
      </c>
      <c r="H80" s="14">
        <v>0.23</v>
      </c>
      <c r="I80" s="31">
        <f>G80*H80</f>
        <v>0</v>
      </c>
      <c r="J80" s="31">
        <f>I80+G80</f>
        <v>0</v>
      </c>
    </row>
    <row r="81" spans="1:10" ht="24.75" customHeight="1">
      <c r="A81" s="87" t="s">
        <v>157</v>
      </c>
      <c r="B81" s="87"/>
      <c r="C81" s="87"/>
      <c r="D81" s="87"/>
      <c r="E81" s="87"/>
      <c r="F81" s="87"/>
      <c r="G81" s="87"/>
      <c r="H81" s="87"/>
      <c r="I81" s="87"/>
      <c r="J81" s="87"/>
    </row>
    <row r="82" spans="1:10" ht="24.75" customHeight="1">
      <c r="A82" s="15">
        <v>59</v>
      </c>
      <c r="B82" s="8" t="s">
        <v>75</v>
      </c>
      <c r="C82" s="8" t="s">
        <v>76</v>
      </c>
      <c r="D82" s="4" t="s">
        <v>62</v>
      </c>
      <c r="E82" s="13">
        <v>34</v>
      </c>
      <c r="F82" s="30"/>
      <c r="G82" s="31">
        <f>E82*F82</f>
        <v>0</v>
      </c>
      <c r="H82" s="14">
        <v>0.08</v>
      </c>
      <c r="I82" s="31">
        <f>G82*H82</f>
        <v>0</v>
      </c>
      <c r="J82" s="31">
        <f>I82+G82</f>
        <v>0</v>
      </c>
    </row>
    <row r="83" spans="1:10" ht="24.75" customHeight="1">
      <c r="A83" s="15">
        <v>60</v>
      </c>
      <c r="B83" s="26" t="s">
        <v>184</v>
      </c>
      <c r="C83" s="8" t="s">
        <v>59</v>
      </c>
      <c r="D83" s="4" t="s">
        <v>28</v>
      </c>
      <c r="E83" s="13">
        <v>2.14</v>
      </c>
      <c r="F83" s="30"/>
      <c r="G83" s="31">
        <f>E83*F83</f>
        <v>0</v>
      </c>
      <c r="H83" s="14">
        <v>0.08</v>
      </c>
      <c r="I83" s="31">
        <f>G83*H83</f>
        <v>0</v>
      </c>
      <c r="J83" s="31">
        <f>I83+G83</f>
        <v>0</v>
      </c>
    </row>
    <row r="84" spans="1:10" ht="24.75" customHeight="1">
      <c r="A84" s="87" t="s">
        <v>158</v>
      </c>
      <c r="B84" s="87"/>
      <c r="C84" s="87"/>
      <c r="D84" s="87"/>
      <c r="E84" s="87"/>
      <c r="F84" s="87"/>
      <c r="G84" s="87"/>
      <c r="H84" s="87"/>
      <c r="I84" s="87"/>
      <c r="J84" s="87"/>
    </row>
    <row r="85" spans="1:10" ht="24.75" customHeight="1">
      <c r="A85" s="15">
        <v>61</v>
      </c>
      <c r="B85" s="8" t="s">
        <v>83</v>
      </c>
      <c r="C85" s="8" t="s">
        <v>84</v>
      </c>
      <c r="D85" s="4" t="s">
        <v>33</v>
      </c>
      <c r="E85" s="13">
        <v>20</v>
      </c>
      <c r="F85" s="30"/>
      <c r="G85" s="31">
        <f>E85*F85</f>
        <v>0</v>
      </c>
      <c r="H85" s="14">
        <v>0.08</v>
      </c>
      <c r="I85" s="31">
        <f>G85*H85</f>
        <v>0</v>
      </c>
      <c r="J85" s="31">
        <f>I85+G85</f>
        <v>0</v>
      </c>
    </row>
    <row r="86" spans="1:10" ht="24.75" customHeight="1">
      <c r="A86" s="87" t="s">
        <v>159</v>
      </c>
      <c r="B86" s="87"/>
      <c r="C86" s="87"/>
      <c r="D86" s="87"/>
      <c r="E86" s="87"/>
      <c r="F86" s="87"/>
      <c r="G86" s="87"/>
      <c r="H86" s="87"/>
      <c r="I86" s="87"/>
      <c r="J86" s="87"/>
    </row>
    <row r="87" spans="1:10" ht="24.75" customHeight="1">
      <c r="A87" s="15">
        <v>62</v>
      </c>
      <c r="B87" s="8" t="s">
        <v>85</v>
      </c>
      <c r="C87" s="8" t="s">
        <v>86</v>
      </c>
      <c r="D87" s="4" t="s">
        <v>62</v>
      </c>
      <c r="E87" s="39">
        <v>3240</v>
      </c>
      <c r="F87" s="30"/>
      <c r="G87" s="31">
        <f aca="true" t="shared" si="12" ref="G87:G94">E87*F87</f>
        <v>0</v>
      </c>
      <c r="H87" s="14">
        <v>0.23</v>
      </c>
      <c r="I87" s="31">
        <f aca="true" t="shared" si="13" ref="I87:I94">G87*H87</f>
        <v>0</v>
      </c>
      <c r="J87" s="31">
        <f aca="true" t="shared" si="14" ref="J87:J94">I87+G87</f>
        <v>0</v>
      </c>
    </row>
    <row r="88" spans="1:10" ht="27.75" customHeight="1">
      <c r="A88" s="15">
        <v>63</v>
      </c>
      <c r="B88" s="58" t="s">
        <v>87</v>
      </c>
      <c r="C88" s="59" t="s">
        <v>150</v>
      </c>
      <c r="D88" s="39" t="s">
        <v>62</v>
      </c>
      <c r="E88" s="39">
        <v>30</v>
      </c>
      <c r="F88" s="40"/>
      <c r="G88" s="41">
        <f t="shared" si="12"/>
        <v>0</v>
      </c>
      <c r="H88" s="42">
        <v>0.23</v>
      </c>
      <c r="I88" s="41">
        <f t="shared" si="13"/>
        <v>0</v>
      </c>
      <c r="J88" s="41">
        <f t="shared" si="14"/>
        <v>0</v>
      </c>
    </row>
    <row r="89" spans="1:10" ht="29.25" customHeight="1">
      <c r="A89" s="15">
        <v>64</v>
      </c>
      <c r="B89" s="60" t="s">
        <v>88</v>
      </c>
      <c r="C89" s="51" t="s">
        <v>151</v>
      </c>
      <c r="D89" s="46" t="s">
        <v>62</v>
      </c>
      <c r="E89" s="61">
        <v>20</v>
      </c>
      <c r="F89" s="47"/>
      <c r="G89" s="52">
        <f t="shared" si="12"/>
        <v>0</v>
      </c>
      <c r="H89" s="53">
        <v>0.23</v>
      </c>
      <c r="I89" s="52">
        <f t="shared" si="13"/>
        <v>0</v>
      </c>
      <c r="J89" s="52">
        <f t="shared" si="14"/>
        <v>0</v>
      </c>
    </row>
    <row r="90" spans="1:10" ht="29.25" customHeight="1">
      <c r="A90" s="15">
        <v>65</v>
      </c>
      <c r="B90" s="60" t="s">
        <v>152</v>
      </c>
      <c r="C90" s="51" t="s">
        <v>153</v>
      </c>
      <c r="D90" s="46" t="s">
        <v>42</v>
      </c>
      <c r="E90" s="61">
        <v>20</v>
      </c>
      <c r="F90" s="47"/>
      <c r="G90" s="52">
        <f t="shared" si="12"/>
        <v>0</v>
      </c>
      <c r="H90" s="53">
        <v>0.23</v>
      </c>
      <c r="I90" s="52">
        <f t="shared" si="13"/>
        <v>0</v>
      </c>
      <c r="J90" s="52">
        <f t="shared" si="14"/>
        <v>0</v>
      </c>
    </row>
    <row r="91" spans="1:10" ht="29.25" customHeight="1">
      <c r="A91" s="15">
        <v>66</v>
      </c>
      <c r="B91" s="70" t="s">
        <v>154</v>
      </c>
      <c r="C91" s="71" t="s">
        <v>155</v>
      </c>
      <c r="D91" s="49" t="s">
        <v>42</v>
      </c>
      <c r="E91" s="61">
        <v>40</v>
      </c>
      <c r="F91" s="50"/>
      <c r="G91" s="72">
        <f t="shared" si="12"/>
        <v>0</v>
      </c>
      <c r="H91" s="73">
        <v>0.23</v>
      </c>
      <c r="I91" s="72">
        <f t="shared" si="13"/>
        <v>0</v>
      </c>
      <c r="J91" s="72">
        <f t="shared" si="14"/>
        <v>0</v>
      </c>
    </row>
    <row r="92" spans="1:10" ht="29.25" customHeight="1">
      <c r="A92" s="15">
        <v>67</v>
      </c>
      <c r="B92" s="74" t="s">
        <v>167</v>
      </c>
      <c r="C92" s="75" t="s">
        <v>168</v>
      </c>
      <c r="D92" s="46" t="s">
        <v>173</v>
      </c>
      <c r="E92" s="46">
        <v>5</v>
      </c>
      <c r="F92" s="47"/>
      <c r="G92" s="52">
        <f t="shared" si="12"/>
        <v>0</v>
      </c>
      <c r="H92" s="53">
        <v>0.08</v>
      </c>
      <c r="I92" s="52">
        <f t="shared" si="13"/>
        <v>0</v>
      </c>
      <c r="J92" s="52">
        <f t="shared" si="14"/>
        <v>0</v>
      </c>
    </row>
    <row r="93" spans="1:10" ht="29.25" customHeight="1">
      <c r="A93" s="15">
        <v>68</v>
      </c>
      <c r="B93" s="76" t="s">
        <v>169</v>
      </c>
      <c r="C93" s="77" t="s">
        <v>170</v>
      </c>
      <c r="D93" s="46" t="s">
        <v>173</v>
      </c>
      <c r="E93" s="46">
        <v>3</v>
      </c>
      <c r="F93" s="47"/>
      <c r="G93" s="52">
        <f t="shared" si="12"/>
        <v>0</v>
      </c>
      <c r="H93" s="53">
        <v>0.08</v>
      </c>
      <c r="I93" s="52">
        <f t="shared" si="13"/>
        <v>0</v>
      </c>
      <c r="J93" s="52">
        <f t="shared" si="14"/>
        <v>0</v>
      </c>
    </row>
    <row r="94" spans="1:10" ht="29.25" customHeight="1">
      <c r="A94" s="15">
        <v>69</v>
      </c>
      <c r="B94" s="74" t="s">
        <v>171</v>
      </c>
      <c r="C94" s="75" t="s">
        <v>172</v>
      </c>
      <c r="D94" s="46" t="s">
        <v>173</v>
      </c>
      <c r="E94" s="46">
        <v>3</v>
      </c>
      <c r="F94" s="47"/>
      <c r="G94" s="52">
        <f t="shared" si="12"/>
        <v>0</v>
      </c>
      <c r="H94" s="53">
        <v>0.08</v>
      </c>
      <c r="I94" s="52">
        <f t="shared" si="13"/>
        <v>0</v>
      </c>
      <c r="J94" s="52">
        <f t="shared" si="14"/>
        <v>0</v>
      </c>
    </row>
    <row r="95" spans="1:10" ht="29.25" customHeight="1">
      <c r="A95" s="97" t="s">
        <v>160</v>
      </c>
      <c r="B95" s="97"/>
      <c r="C95" s="97"/>
      <c r="D95" s="97"/>
      <c r="E95" s="97"/>
      <c r="F95" s="97"/>
      <c r="G95" s="97"/>
      <c r="H95" s="97"/>
      <c r="I95" s="97"/>
      <c r="J95" s="97"/>
    </row>
    <row r="96" spans="1:10" ht="29.25" customHeight="1" thickBot="1">
      <c r="A96" s="33">
        <v>70</v>
      </c>
      <c r="B96" s="8" t="s">
        <v>180</v>
      </c>
      <c r="C96" s="26" t="s">
        <v>181</v>
      </c>
      <c r="D96" s="4" t="s">
        <v>33</v>
      </c>
      <c r="E96" s="33">
        <v>4</v>
      </c>
      <c r="F96" s="30"/>
      <c r="G96" s="31">
        <f>E96*F96</f>
        <v>0</v>
      </c>
      <c r="H96" s="14">
        <v>0.08</v>
      </c>
      <c r="I96" s="31">
        <f>G96*H96</f>
        <v>0</v>
      </c>
      <c r="J96" s="31">
        <f>I96+G96</f>
        <v>0</v>
      </c>
    </row>
    <row r="97" spans="1:10" ht="24.75" customHeight="1" thickBot="1">
      <c r="A97" s="92" t="s">
        <v>129</v>
      </c>
      <c r="B97" s="92"/>
      <c r="C97" s="92"/>
      <c r="D97" s="92"/>
      <c r="E97" s="92"/>
      <c r="F97" s="92"/>
      <c r="G97" s="92"/>
      <c r="H97" s="93"/>
      <c r="I97" s="94">
        <f>SUM(G12:G21,G23:G31,G34,G36,G38,G40,G42:G49,G51,G53,G55,G57:G80,G82:G83,G85,G87:G94,G96)</f>
        <v>0</v>
      </c>
      <c r="J97" s="95"/>
    </row>
    <row r="98" spans="1:10" ht="24.75" customHeight="1" thickBot="1">
      <c r="A98" s="92" t="s">
        <v>130</v>
      </c>
      <c r="B98" s="92"/>
      <c r="C98" s="92"/>
      <c r="D98" s="92"/>
      <c r="E98" s="92"/>
      <c r="F98" s="92"/>
      <c r="G98" s="92"/>
      <c r="H98" s="93"/>
      <c r="I98" s="94">
        <f>SUM(J12:J21,J23:J31,J34,J36,J38,J40,J42:J49,J51,J53,J55,J57:J80,J82:J83,J85,J87:J94,J96)</f>
        <v>0</v>
      </c>
      <c r="J98" s="95"/>
    </row>
    <row r="100" ht="14.25">
      <c r="G100" s="69" t="s">
        <v>166</v>
      </c>
    </row>
  </sheetData>
  <sheetProtection/>
  <mergeCells count="21">
    <mergeCell ref="A50:J50"/>
    <mergeCell ref="A98:H98"/>
    <mergeCell ref="I98:J98"/>
    <mergeCell ref="A11:J11"/>
    <mergeCell ref="A56:J56"/>
    <mergeCell ref="A81:J81"/>
    <mergeCell ref="A54:J54"/>
    <mergeCell ref="A86:J86"/>
    <mergeCell ref="A22:J22"/>
    <mergeCell ref="A95:J95"/>
    <mergeCell ref="A32:J32"/>
    <mergeCell ref="A84:J84"/>
    <mergeCell ref="A37:J37"/>
    <mergeCell ref="A52:J52"/>
    <mergeCell ref="A7:J7"/>
    <mergeCell ref="A97:H97"/>
    <mergeCell ref="I97:J97"/>
    <mergeCell ref="A33:J33"/>
    <mergeCell ref="A35:J35"/>
    <mergeCell ref="A39:J39"/>
    <mergeCell ref="A41:J41"/>
  </mergeCells>
  <printOptions/>
  <pageMargins left="0.7843137254901962" right="0.7843137254901962" top="0.9803921568627452" bottom="0.9803921568627452" header="0.5098039215686275" footer="0.5098039215686275"/>
  <pageSetup fitToHeight="0" fitToWidth="1" horizontalDpi="600" verticalDpi="6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Norbert Jaroch</cp:lastModifiedBy>
  <cp:lastPrinted>2019-10-21T11:50:32Z</cp:lastPrinted>
  <dcterms:created xsi:type="dcterms:W3CDTF">2017-10-26T07:05:16Z</dcterms:created>
  <dcterms:modified xsi:type="dcterms:W3CDTF">2019-12-20T10:30:47Z</dcterms:modified>
  <cp:category/>
  <cp:version/>
  <cp:contentType/>
  <cp:contentStatus/>
</cp:coreProperties>
</file>